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7715"/>
  <workbookPr/>
  <mc:AlternateContent xmlns:mc="http://schemas.openxmlformats.org/markup-compatibility/2006">
    <mc:Choice Requires="x15">
      <x15ac:absPath xmlns:x15ac="http://schemas.microsoft.com/office/spreadsheetml/2010/11/ac" url="/Users/Danuta/Desktop/"/>
    </mc:Choice>
  </mc:AlternateContent>
  <bookViews>
    <workbookView xWindow="0" yWindow="460" windowWidth="25600" windowHeight="14520"/>
  </bookViews>
  <sheets>
    <sheet name="Pořadí dle kritérií" sheetId="1" r:id="rId1"/>
    <sheet name="Nominace" sheetId="2" r:id="rId2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18" i="2" l="1"/>
  <c r="AK62" i="1"/>
  <c r="AH62" i="1"/>
  <c r="AE62" i="1"/>
  <c r="AL62" i="1"/>
  <c r="AK61" i="1"/>
  <c r="AH61" i="1"/>
  <c r="AK59" i="1"/>
  <c r="AH59" i="1"/>
  <c r="AK58" i="1"/>
  <c r="AH58" i="1"/>
  <c r="AK57" i="1"/>
  <c r="AH57" i="1"/>
  <c r="AK60" i="1"/>
  <c r="AH60" i="1"/>
  <c r="AK56" i="1"/>
  <c r="AH56" i="1"/>
  <c r="AK55" i="1"/>
  <c r="AH55" i="1"/>
  <c r="Q60" i="1"/>
  <c r="N60" i="1"/>
  <c r="Q61" i="1"/>
  <c r="N61" i="1"/>
  <c r="Q57" i="1"/>
  <c r="N57" i="1"/>
  <c r="Q62" i="1"/>
  <c r="N62" i="1"/>
  <c r="Q58" i="1"/>
  <c r="N58" i="1"/>
  <c r="Q59" i="1"/>
  <c r="N59" i="1"/>
  <c r="Q56" i="1"/>
  <c r="N56" i="1"/>
  <c r="Q55" i="1"/>
  <c r="N55" i="1"/>
  <c r="Q45" i="1"/>
  <c r="N45" i="1"/>
  <c r="Q44" i="1"/>
  <c r="N44" i="1"/>
  <c r="Q43" i="1"/>
  <c r="N43" i="1"/>
  <c r="Q42" i="1"/>
  <c r="N42" i="1"/>
  <c r="Q41" i="1"/>
  <c r="N41" i="1"/>
  <c r="Q39" i="1"/>
  <c r="N39" i="1"/>
  <c r="Q40" i="1"/>
  <c r="N40" i="1"/>
  <c r="Q38" i="1"/>
  <c r="N38" i="1"/>
  <c r="AK45" i="1"/>
  <c r="AH45" i="1"/>
  <c r="AK43" i="1"/>
  <c r="AH43" i="1"/>
  <c r="AK41" i="1"/>
  <c r="AH41" i="1"/>
  <c r="AK44" i="1"/>
  <c r="AH44" i="1"/>
  <c r="AK42" i="1"/>
  <c r="AH42" i="1"/>
  <c r="AK39" i="1"/>
  <c r="AH39" i="1"/>
  <c r="AK40" i="1"/>
  <c r="AH40" i="1"/>
  <c r="AK38" i="1"/>
  <c r="AH38" i="1"/>
  <c r="AK28" i="1"/>
  <c r="AH28" i="1"/>
  <c r="AK27" i="1"/>
  <c r="AH27" i="1"/>
  <c r="AK26" i="1"/>
  <c r="AH26" i="1"/>
  <c r="AK25" i="1"/>
  <c r="AH25" i="1"/>
  <c r="AK24" i="1"/>
  <c r="AH24" i="1"/>
  <c r="AK23" i="1"/>
  <c r="AH23" i="1"/>
  <c r="AK22" i="1"/>
  <c r="AH22" i="1"/>
  <c r="AK21" i="1"/>
  <c r="AH21" i="1"/>
  <c r="AK11" i="1"/>
  <c r="AH11" i="1"/>
  <c r="AK10" i="1"/>
  <c r="AH10" i="1"/>
  <c r="AK9" i="1"/>
  <c r="AH9" i="1"/>
  <c r="AK8" i="1"/>
  <c r="AH8" i="1"/>
  <c r="AK7" i="1"/>
  <c r="AH7" i="1"/>
  <c r="AK6" i="1"/>
  <c r="AH6" i="1"/>
  <c r="AK5" i="1"/>
  <c r="AK4" i="1"/>
  <c r="AH4" i="1"/>
  <c r="Q9" i="1"/>
  <c r="N9" i="1"/>
  <c r="Q10" i="1"/>
  <c r="N10" i="1"/>
  <c r="Q11" i="1"/>
  <c r="N11" i="1"/>
  <c r="Q8" i="1"/>
  <c r="N8" i="1"/>
  <c r="Q7" i="1"/>
  <c r="N7" i="1"/>
  <c r="Q6" i="1"/>
  <c r="N6" i="1"/>
  <c r="Q5" i="1"/>
  <c r="N5" i="1"/>
  <c r="Q4" i="1"/>
  <c r="N4" i="1"/>
  <c r="Q25" i="1"/>
  <c r="K25" i="1"/>
  <c r="N25" i="1"/>
  <c r="R25" i="1"/>
  <c r="Q21" i="1"/>
  <c r="Q24" i="1"/>
  <c r="Q23" i="1"/>
  <c r="Q28" i="1"/>
  <c r="Q26" i="1"/>
  <c r="Q27" i="1"/>
  <c r="N21" i="1"/>
  <c r="N24" i="1"/>
  <c r="N23" i="1"/>
  <c r="K23" i="1"/>
  <c r="R23" i="1"/>
  <c r="N28" i="1"/>
  <c r="N26" i="1"/>
  <c r="N27" i="1"/>
  <c r="Q22" i="1"/>
  <c r="N22" i="1"/>
  <c r="AE11" i="1"/>
  <c r="AL11" i="1"/>
  <c r="AE10" i="1"/>
  <c r="AE9" i="1"/>
  <c r="AE8" i="1"/>
  <c r="AE7" i="1"/>
  <c r="AE6" i="1"/>
  <c r="AE5" i="1"/>
  <c r="AE4" i="1"/>
  <c r="AE28" i="1"/>
  <c r="AL28" i="1"/>
  <c r="AE27" i="1"/>
  <c r="AE26" i="1"/>
  <c r="AE25" i="1"/>
  <c r="AE24" i="1"/>
  <c r="AL24" i="1"/>
  <c r="AE23" i="1"/>
  <c r="AE22" i="1"/>
  <c r="AE21" i="1"/>
  <c r="AE45" i="1"/>
  <c r="AL45" i="1"/>
  <c r="AE43" i="1"/>
  <c r="AE41" i="1"/>
  <c r="AE44" i="1"/>
  <c r="AE42" i="1"/>
  <c r="AE39" i="1"/>
  <c r="AE40" i="1"/>
  <c r="AE38" i="1"/>
  <c r="AE61" i="1"/>
  <c r="AE59" i="1"/>
  <c r="AE58" i="1"/>
  <c r="AL58" i="1"/>
  <c r="AE57" i="1"/>
  <c r="AE60" i="1"/>
  <c r="AL60" i="1"/>
  <c r="AE56" i="1"/>
  <c r="AE55" i="1"/>
  <c r="K60" i="1"/>
  <c r="K61" i="1"/>
  <c r="K57" i="1"/>
  <c r="R57" i="1"/>
  <c r="K62" i="1"/>
  <c r="K58" i="1"/>
  <c r="R58" i="1"/>
  <c r="K59" i="1"/>
  <c r="R59" i="1"/>
  <c r="K56" i="1"/>
  <c r="K55" i="1"/>
  <c r="K45" i="1"/>
  <c r="K44" i="1"/>
  <c r="R44" i="1"/>
  <c r="K43" i="1"/>
  <c r="K42" i="1"/>
  <c r="K41" i="1"/>
  <c r="R41" i="1"/>
  <c r="K39" i="1"/>
  <c r="R39" i="1"/>
  <c r="K40" i="1"/>
  <c r="K38" i="1"/>
  <c r="K27" i="1"/>
  <c r="R27" i="1"/>
  <c r="K26" i="1"/>
  <c r="R26" i="1"/>
  <c r="K28" i="1"/>
  <c r="K24" i="1"/>
  <c r="R24" i="1"/>
  <c r="K21" i="1"/>
  <c r="K22" i="1"/>
  <c r="K5" i="1"/>
  <c r="R5" i="1"/>
  <c r="K6" i="1"/>
  <c r="K7" i="1"/>
  <c r="K8" i="1"/>
  <c r="K11" i="1"/>
  <c r="K10" i="1"/>
  <c r="K9" i="1"/>
  <c r="K4" i="1"/>
  <c r="AL22" i="1"/>
  <c r="R38" i="1"/>
  <c r="AL8" i="1"/>
  <c r="R61" i="1"/>
  <c r="AL25" i="1"/>
  <c r="AL9" i="1"/>
  <c r="R22" i="1"/>
  <c r="AL61" i="1"/>
  <c r="R4" i="1"/>
  <c r="R8" i="1"/>
  <c r="R42" i="1"/>
  <c r="R55" i="1"/>
  <c r="R62" i="1"/>
  <c r="AL55" i="1"/>
  <c r="AL21" i="1"/>
  <c r="R28" i="1"/>
  <c r="R45" i="1"/>
  <c r="R56" i="1"/>
  <c r="R60" i="1"/>
  <c r="AL56" i="1"/>
  <c r="AL57" i="1"/>
  <c r="AL59" i="1"/>
  <c r="R21" i="1"/>
  <c r="AL23" i="1"/>
  <c r="AL27" i="1"/>
  <c r="AL10" i="1"/>
  <c r="AL7" i="1"/>
  <c r="AL26" i="1"/>
  <c r="R40" i="1"/>
  <c r="R43" i="1"/>
  <c r="R10" i="1"/>
  <c r="R6" i="1"/>
  <c r="R7" i="1"/>
  <c r="R9" i="1"/>
  <c r="R11" i="1"/>
  <c r="AL38" i="1"/>
  <c r="AL44" i="1"/>
  <c r="AL39" i="1"/>
  <c r="AL43" i="1"/>
  <c r="AL40" i="1"/>
  <c r="AL41" i="1"/>
  <c r="AL42" i="1"/>
  <c r="AL4" i="1"/>
  <c r="AL5" i="1"/>
  <c r="AL6" i="1"/>
</calcChain>
</file>

<file path=xl/sharedStrings.xml><?xml version="1.0" encoding="utf-8"?>
<sst xmlns="http://schemas.openxmlformats.org/spreadsheetml/2006/main" count="826" uniqueCount="173">
  <si>
    <t>2003 L</t>
  </si>
  <si>
    <t>2003 M</t>
  </si>
  <si>
    <t>Český pohár</t>
  </si>
  <si>
    <t>Body RKZ OS + lepší</t>
  </si>
  <si>
    <t>Kritérium 1+2+3</t>
  </si>
  <si>
    <t>K1=výsledky</t>
  </si>
  <si>
    <t>K2=dovednosti</t>
  </si>
  <si>
    <t>K3=kondice</t>
  </si>
  <si>
    <t>Součet</t>
  </si>
  <si>
    <t>pořadí</t>
  </si>
  <si>
    <t>jméno</t>
  </si>
  <si>
    <t>poř.</t>
  </si>
  <si>
    <t>váha</t>
  </si>
  <si>
    <t>výsl.</t>
  </si>
  <si>
    <t>1.</t>
  </si>
  <si>
    <t>Trejbalová</t>
  </si>
  <si>
    <t>Kroupa</t>
  </si>
  <si>
    <t>2.</t>
  </si>
  <si>
    <t>Sommerová</t>
  </si>
  <si>
    <t>Kalina</t>
  </si>
  <si>
    <t>Bank</t>
  </si>
  <si>
    <t>3.</t>
  </si>
  <si>
    <t>Balabánová</t>
  </si>
  <si>
    <t>Anděl</t>
  </si>
  <si>
    <t>4.</t>
  </si>
  <si>
    <t>Svinková</t>
  </si>
  <si>
    <t>Vodrážková</t>
  </si>
  <si>
    <t>5.</t>
  </si>
  <si>
    <t>Pulpánová</t>
  </si>
  <si>
    <t>Doseděl</t>
  </si>
  <si>
    <t>Fiala</t>
  </si>
  <si>
    <t>6.</t>
  </si>
  <si>
    <t>Komárková</t>
  </si>
  <si>
    <t>Kestl</t>
  </si>
  <si>
    <t>7.</t>
  </si>
  <si>
    <t>Brillová</t>
  </si>
  <si>
    <t>Seifert</t>
  </si>
  <si>
    <t>8.</t>
  </si>
  <si>
    <t>Kejhar</t>
  </si>
  <si>
    <t>Malý</t>
  </si>
  <si>
    <t>9.</t>
  </si>
  <si>
    <t>Nechutná</t>
  </si>
  <si>
    <t>Nováková</t>
  </si>
  <si>
    <t>Knutson</t>
  </si>
  <si>
    <t>Černý</t>
  </si>
  <si>
    <t>10.</t>
  </si>
  <si>
    <t>Kolbe</t>
  </si>
  <si>
    <t>11.</t>
  </si>
  <si>
    <t>Huczalová</t>
  </si>
  <si>
    <t>Hlubocký</t>
  </si>
  <si>
    <t>12.</t>
  </si>
  <si>
    <t>Ševčíková</t>
  </si>
  <si>
    <t>2004 L</t>
  </si>
  <si>
    <t>2004 M</t>
  </si>
  <si>
    <t>Peroutková</t>
  </si>
  <si>
    <t>Kestlová</t>
  </si>
  <si>
    <t>Semeráková</t>
  </si>
  <si>
    <t>Müller</t>
  </si>
  <si>
    <t>Kučera</t>
  </si>
  <si>
    <t>Ryška</t>
  </si>
  <si>
    <t>Jedličková</t>
  </si>
  <si>
    <t>Klíma</t>
  </si>
  <si>
    <t>Kyselová</t>
  </si>
  <si>
    <t>Milatová</t>
  </si>
  <si>
    <t>Hrouda</t>
  </si>
  <si>
    <t>Sulovský</t>
  </si>
  <si>
    <t>Patočková</t>
  </si>
  <si>
    <t>Hlavoňová</t>
  </si>
  <si>
    <t>Viležinský</t>
  </si>
  <si>
    <t>Knor</t>
  </si>
  <si>
    <t>Kreissová</t>
  </si>
  <si>
    <t>Dobrovodský</t>
  </si>
  <si>
    <t>Hrubý</t>
  </si>
  <si>
    <t>Tichá</t>
  </si>
  <si>
    <t>Grohmann</t>
  </si>
  <si>
    <t>Maxa</t>
  </si>
  <si>
    <t>Messnerová</t>
  </si>
  <si>
    <t>Valenta</t>
  </si>
  <si>
    <t>Joannidu</t>
  </si>
  <si>
    <t>Mikulíková</t>
  </si>
  <si>
    <t>Branny</t>
  </si>
  <si>
    <t>2005 L</t>
  </si>
  <si>
    <t>2005 M</t>
  </si>
  <si>
    <t>Balejová</t>
  </si>
  <si>
    <t>Zemanová</t>
  </si>
  <si>
    <t>Svatoš</t>
  </si>
  <si>
    <t>Hanzal</t>
  </si>
  <si>
    <t>Kovářová</t>
  </si>
  <si>
    <t>Tomášek</t>
  </si>
  <si>
    <t>Smolíková</t>
  </si>
  <si>
    <t>Hordossy</t>
  </si>
  <si>
    <t>Hlavoň</t>
  </si>
  <si>
    <t>Pollert</t>
  </si>
  <si>
    <t>Forejtek</t>
  </si>
  <si>
    <t>Špačková</t>
  </si>
  <si>
    <t>Glatt</t>
  </si>
  <si>
    <t>Kabátníková</t>
  </si>
  <si>
    <t>Šenkeříková</t>
  </si>
  <si>
    <t>Krapa</t>
  </si>
  <si>
    <t>Kepáková</t>
  </si>
  <si>
    <t>Horák</t>
  </si>
  <si>
    <t>Boniatti</t>
  </si>
  <si>
    <t>Hajduček</t>
  </si>
  <si>
    <t>Skrušný</t>
  </si>
  <si>
    <t>Hradilová</t>
  </si>
  <si>
    <t>Glaister</t>
  </si>
  <si>
    <t>Sobotka</t>
  </si>
  <si>
    <t>Lamošová</t>
  </si>
  <si>
    <t>2006 L</t>
  </si>
  <si>
    <t>2006 M</t>
  </si>
  <si>
    <t>Kondělková</t>
  </si>
  <si>
    <t>Kovář</t>
  </si>
  <si>
    <t>Mošnová</t>
  </si>
  <si>
    <t>Vomáčková</t>
  </si>
  <si>
    <t>Halakuc</t>
  </si>
  <si>
    <t>Kudělásková</t>
  </si>
  <si>
    <t>Knobloch</t>
  </si>
  <si>
    <t>Fíla</t>
  </si>
  <si>
    <t>Drápalová</t>
  </si>
  <si>
    <t>Guttler</t>
  </si>
  <si>
    <t>Žák</t>
  </si>
  <si>
    <t>Markovičová</t>
  </si>
  <si>
    <t>Kočí</t>
  </si>
  <si>
    <t>Kokeš</t>
  </si>
  <si>
    <t>Lachmannová</t>
  </si>
  <si>
    <t>Křížová</t>
  </si>
  <si>
    <t>Kellner</t>
  </si>
  <si>
    <t>Novák</t>
  </si>
  <si>
    <t>Galvasová</t>
  </si>
  <si>
    <t>Varga</t>
  </si>
  <si>
    <t>Vlachová</t>
  </si>
  <si>
    <t>Drahníková</t>
  </si>
  <si>
    <t>Oupický</t>
  </si>
  <si>
    <t>Munzar</t>
  </si>
  <si>
    <t>Návrh členů RVž</t>
  </si>
  <si>
    <t>Holky</t>
  </si>
  <si>
    <t>Kluci</t>
  </si>
  <si>
    <t>Linda</t>
  </si>
  <si>
    <t>Celine</t>
  </si>
  <si>
    <t>Ondřej</t>
  </si>
  <si>
    <t>Štěpán</t>
  </si>
  <si>
    <t>Hana</t>
  </si>
  <si>
    <t>Barbora</t>
  </si>
  <si>
    <t>Adéla</t>
  </si>
  <si>
    <t>Jůlie</t>
  </si>
  <si>
    <t>Marek</t>
  </si>
  <si>
    <t>Daniel</t>
  </si>
  <si>
    <t>Vojtěch</t>
  </si>
  <si>
    <t>Oskar</t>
  </si>
  <si>
    <t>Kestlová*</t>
  </si>
  <si>
    <t>Kučera*</t>
  </si>
  <si>
    <t>Karolína</t>
  </si>
  <si>
    <t>Jitka</t>
  </si>
  <si>
    <t>Nicole</t>
  </si>
  <si>
    <t>Julie</t>
  </si>
  <si>
    <t>Lukáš</t>
  </si>
  <si>
    <t>Aldo</t>
  </si>
  <si>
    <t>Kryštof</t>
  </si>
  <si>
    <t>Patrik</t>
  </si>
  <si>
    <t>Jakub</t>
  </si>
  <si>
    <t>Leontýna</t>
  </si>
  <si>
    <t>Simona</t>
  </si>
  <si>
    <t>Katrin</t>
  </si>
  <si>
    <t>Helena</t>
  </si>
  <si>
    <t>Magdalena</t>
  </si>
  <si>
    <t>Počet</t>
  </si>
  <si>
    <t xml:space="preserve"> Celkem</t>
  </si>
  <si>
    <t xml:space="preserve"> </t>
  </si>
  <si>
    <t>Natálie</t>
  </si>
  <si>
    <t>Kovář*</t>
  </si>
  <si>
    <t>Stanislav</t>
  </si>
  <si>
    <t>Václav</t>
  </si>
  <si>
    <t>Sára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</si>
</sst>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0" xfId="0" applyFill="1"/>
    <xf numFmtId="0" fontId="0" fillId="4" borderId="0" xfId="0" applyFill="1"/>
    <xf numFmtId="0" fontId="1" fillId="0" borderId="0" xfId="0" applyFont="1"/>
    <xf numFmtId="0" fontId="1" fillId="0" borderId="0" xfId="0" applyFont="1" applyFill="1"/>
    <xf numFmtId="0" fontId="0" fillId="5" borderId="0" xfId="0" applyFill="1"/>
    <xf numFmtId="0" fontId="2" fillId="0" borderId="0" xfId="0" applyFont="1"/>
    <xf numFmtId="0" fontId="0" fillId="0" borderId="1" xfId="0" applyBorder="1"/>
    <xf numFmtId="0" fontId="0" fillId="0" borderId="1" xfId="0" applyFill="1" applyBorder="1"/>
    <xf numFmtId="0" fontId="0" fillId="0" borderId="0" xfId="0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66"/>
  <sheetViews>
    <sheetView tabSelected="1" zoomScale="130" zoomScaleNormal="130" zoomScalePageLayoutView="130" workbookViewId="0">
      <selection activeCell="AG15" sqref="AG15"/>
    </sheetView>
  </sheetViews>
  <sheetFormatPr baseColWidth="10" defaultColWidth="8.83203125" defaultRowHeight="15" x14ac:dyDescent="0.2"/>
  <cols>
    <col min="1" max="1" width="6" customWidth="1"/>
    <col min="2" max="2" width="13.1640625" bestFit="1" customWidth="1"/>
    <col min="3" max="3" width="6.5" customWidth="1"/>
    <col min="4" max="4" width="13.1640625" bestFit="1" customWidth="1"/>
    <col min="5" max="5" width="1.5" style="7" customWidth="1"/>
    <col min="7" max="7" width="13.1640625" style="3" bestFit="1" customWidth="1"/>
    <col min="8" max="8" width="4" customWidth="1"/>
    <col min="9" max="17" width="5.5" customWidth="1"/>
    <col min="18" max="18" width="5.5" style="5" customWidth="1"/>
    <col min="19" max="19" width="4.83203125" customWidth="1"/>
    <col min="20" max="20" width="2.6640625" style="4" customWidth="1"/>
    <col min="21" max="21" width="6.6640625" customWidth="1"/>
    <col min="22" max="22" width="12.5" bestFit="1" customWidth="1"/>
    <col min="23" max="23" width="6.6640625" customWidth="1"/>
    <col min="24" max="24" width="10" bestFit="1" customWidth="1"/>
    <col min="25" max="25" width="1.5" style="7" customWidth="1"/>
    <col min="27" max="27" width="10" style="3" bestFit="1" customWidth="1"/>
    <col min="28" max="28" width="3.5" customWidth="1"/>
    <col min="29" max="37" width="6.5" customWidth="1"/>
    <col min="38" max="38" width="6.5" style="5" customWidth="1"/>
  </cols>
  <sheetData>
    <row r="1" spans="1:38" x14ac:dyDescent="0.2">
      <c r="A1" t="s">
        <v>0</v>
      </c>
      <c r="U1" t="s">
        <v>1</v>
      </c>
    </row>
    <row r="2" spans="1:38" x14ac:dyDescent="0.2">
      <c r="A2" t="s">
        <v>2</v>
      </c>
      <c r="C2" t="s">
        <v>3</v>
      </c>
      <c r="F2" t="s">
        <v>4</v>
      </c>
      <c r="I2" s="11" t="s">
        <v>5</v>
      </c>
      <c r="J2" s="11"/>
      <c r="K2" s="11"/>
      <c r="L2" s="11" t="s">
        <v>6</v>
      </c>
      <c r="M2" s="11"/>
      <c r="N2" s="11"/>
      <c r="O2" s="11" t="s">
        <v>7</v>
      </c>
      <c r="P2" s="11"/>
      <c r="Q2" s="11"/>
      <c r="R2" s="5" t="s">
        <v>8</v>
      </c>
      <c r="U2" t="s">
        <v>2</v>
      </c>
      <c r="W2" t="s">
        <v>3</v>
      </c>
      <c r="Z2" t="s">
        <v>4</v>
      </c>
      <c r="AC2" s="11" t="s">
        <v>5</v>
      </c>
      <c r="AD2" s="11"/>
      <c r="AE2" s="11"/>
      <c r="AF2" s="11" t="s">
        <v>6</v>
      </c>
      <c r="AG2" s="11"/>
      <c r="AH2" s="11"/>
      <c r="AI2" s="11" t="s">
        <v>7</v>
      </c>
      <c r="AJ2" s="11"/>
      <c r="AK2" s="11"/>
      <c r="AL2" s="5" t="s">
        <v>8</v>
      </c>
    </row>
    <row r="3" spans="1:38" x14ac:dyDescent="0.2">
      <c r="A3" t="s">
        <v>9</v>
      </c>
      <c r="B3" t="s">
        <v>10</v>
      </c>
      <c r="C3" t="s">
        <v>9</v>
      </c>
      <c r="D3" t="s">
        <v>10</v>
      </c>
      <c r="F3" t="s">
        <v>9</v>
      </c>
      <c r="G3" s="3" t="s">
        <v>10</v>
      </c>
      <c r="I3" t="s">
        <v>11</v>
      </c>
      <c r="J3" t="s">
        <v>12</v>
      </c>
      <c r="K3" t="s">
        <v>13</v>
      </c>
      <c r="L3" t="s">
        <v>11</v>
      </c>
      <c r="M3" t="s">
        <v>12</v>
      </c>
      <c r="N3" t="s">
        <v>13</v>
      </c>
      <c r="O3" t="s">
        <v>11</v>
      </c>
      <c r="P3" t="s">
        <v>12</v>
      </c>
      <c r="Q3" t="s">
        <v>13</v>
      </c>
      <c r="U3" t="s">
        <v>9</v>
      </c>
      <c r="V3" t="s">
        <v>10</v>
      </c>
      <c r="W3" t="s">
        <v>9</v>
      </c>
      <c r="X3" t="s">
        <v>10</v>
      </c>
      <c r="Z3" t="s">
        <v>9</v>
      </c>
      <c r="AA3" s="3" t="s">
        <v>10</v>
      </c>
      <c r="AC3" t="s">
        <v>11</v>
      </c>
      <c r="AD3" t="s">
        <v>12</v>
      </c>
      <c r="AE3" t="s">
        <v>13</v>
      </c>
      <c r="AF3" t="s">
        <v>11</v>
      </c>
      <c r="AG3" t="s">
        <v>12</v>
      </c>
      <c r="AH3" t="s">
        <v>13</v>
      </c>
      <c r="AI3" t="s">
        <v>11</v>
      </c>
      <c r="AJ3" t="s">
        <v>12</v>
      </c>
      <c r="AK3" t="s">
        <v>13</v>
      </c>
    </row>
    <row r="4" spans="1:38" x14ac:dyDescent="0.2">
      <c r="A4" t="s">
        <v>14</v>
      </c>
      <c r="B4" s="1" t="s">
        <v>15</v>
      </c>
      <c r="C4" t="s">
        <v>14</v>
      </c>
      <c r="D4" t="s">
        <v>15</v>
      </c>
      <c r="F4" s="3" t="s">
        <v>14</v>
      </c>
      <c r="G4" s="3" t="s">
        <v>15</v>
      </c>
      <c r="H4" s="3"/>
      <c r="I4" s="3">
        <v>1</v>
      </c>
      <c r="J4" s="3">
        <v>0.75</v>
      </c>
      <c r="K4" s="3">
        <f t="shared" ref="K4:K10" si="0">I4*J4</f>
        <v>0.75</v>
      </c>
      <c r="L4" s="3">
        <v>1</v>
      </c>
      <c r="M4" s="3">
        <v>0.15</v>
      </c>
      <c r="N4" s="3">
        <f t="shared" ref="N4:N10" si="1">L4*M4</f>
        <v>0.15</v>
      </c>
      <c r="O4" s="2">
        <v>8</v>
      </c>
      <c r="P4" s="3">
        <v>0.1</v>
      </c>
      <c r="Q4" s="3">
        <f t="shared" ref="Q4:Q10" si="2">O4*P4</f>
        <v>0.8</v>
      </c>
      <c r="R4" s="6">
        <f t="shared" ref="R4:R10" si="3">K4+N4+Q4</f>
        <v>1.7000000000000002</v>
      </c>
      <c r="U4" t="s">
        <v>14</v>
      </c>
      <c r="V4" s="1" t="s">
        <v>16</v>
      </c>
      <c r="W4" t="s">
        <v>14</v>
      </c>
      <c r="X4" t="s">
        <v>16</v>
      </c>
      <c r="Z4" s="3" t="s">
        <v>14</v>
      </c>
      <c r="AA4" s="3" t="s">
        <v>19</v>
      </c>
      <c r="AB4" s="3"/>
      <c r="AC4" s="3">
        <v>2</v>
      </c>
      <c r="AD4" s="3">
        <v>0.75</v>
      </c>
      <c r="AE4" s="3">
        <f t="shared" ref="AE4:AE11" si="4">AC4*AD4</f>
        <v>1.5</v>
      </c>
      <c r="AF4" s="3">
        <v>2</v>
      </c>
      <c r="AG4" s="3">
        <v>0.15</v>
      </c>
      <c r="AH4" s="3">
        <f t="shared" ref="AH4:AH11" si="5">AF4*AG4</f>
        <v>0.3</v>
      </c>
      <c r="AI4" s="3">
        <v>3</v>
      </c>
      <c r="AJ4" s="3">
        <v>0.1</v>
      </c>
      <c r="AK4" s="3">
        <f t="shared" ref="AK4:AK11" si="6">AI4*AJ4</f>
        <v>0.30000000000000004</v>
      </c>
      <c r="AL4" s="6">
        <f t="shared" ref="AL4:AL11" si="7">AE4+AH4+AK4</f>
        <v>2.1</v>
      </c>
    </row>
    <row r="5" spans="1:38" x14ac:dyDescent="0.2">
      <c r="A5" t="s">
        <v>17</v>
      </c>
      <c r="B5" t="s">
        <v>18</v>
      </c>
      <c r="C5" t="s">
        <v>17</v>
      </c>
      <c r="D5" s="1" t="s">
        <v>18</v>
      </c>
      <c r="F5" s="3" t="s">
        <v>17</v>
      </c>
      <c r="G5" s="3" t="s">
        <v>18</v>
      </c>
      <c r="H5" s="3"/>
      <c r="I5" s="3">
        <v>2</v>
      </c>
      <c r="J5" s="3">
        <v>0.75</v>
      </c>
      <c r="K5" s="3">
        <f t="shared" si="0"/>
        <v>1.5</v>
      </c>
      <c r="L5" s="3">
        <v>2</v>
      </c>
      <c r="M5" s="3">
        <v>0.15</v>
      </c>
      <c r="N5" s="3">
        <f t="shared" si="1"/>
        <v>0.3</v>
      </c>
      <c r="O5" s="3">
        <v>2</v>
      </c>
      <c r="P5" s="3">
        <v>0.1</v>
      </c>
      <c r="Q5" s="3">
        <f t="shared" si="2"/>
        <v>0.2</v>
      </c>
      <c r="R5" s="6">
        <f t="shared" si="3"/>
        <v>2</v>
      </c>
      <c r="U5" t="s">
        <v>17</v>
      </c>
      <c r="V5" s="3" t="s">
        <v>19</v>
      </c>
      <c r="W5" t="s">
        <v>17</v>
      </c>
      <c r="X5" s="1" t="s">
        <v>19</v>
      </c>
      <c r="Z5" s="3" t="s">
        <v>17</v>
      </c>
      <c r="AA5" s="3" t="s">
        <v>16</v>
      </c>
      <c r="AB5" s="3"/>
      <c r="AC5" s="3">
        <v>1</v>
      </c>
      <c r="AD5" s="3">
        <v>0.75</v>
      </c>
      <c r="AE5" s="3">
        <f t="shared" si="4"/>
        <v>0.75</v>
      </c>
      <c r="AF5" s="3">
        <v>4</v>
      </c>
      <c r="AG5" s="3">
        <v>0.15</v>
      </c>
      <c r="AH5" s="3">
        <v>0.6</v>
      </c>
      <c r="AI5" s="2">
        <v>8</v>
      </c>
      <c r="AJ5" s="3">
        <v>0.1</v>
      </c>
      <c r="AK5" s="3">
        <f t="shared" si="6"/>
        <v>0.8</v>
      </c>
      <c r="AL5" s="6">
        <f t="shared" si="7"/>
        <v>2.1500000000000004</v>
      </c>
    </row>
    <row r="6" spans="1:38" x14ac:dyDescent="0.2">
      <c r="A6" t="s">
        <v>21</v>
      </c>
      <c r="B6" s="1" t="s">
        <v>22</v>
      </c>
      <c r="C6" t="s">
        <v>21</v>
      </c>
      <c r="D6" t="s">
        <v>22</v>
      </c>
      <c r="F6" t="s">
        <v>21</v>
      </c>
      <c r="G6" s="3" t="s">
        <v>22</v>
      </c>
      <c r="I6">
        <v>3</v>
      </c>
      <c r="J6">
        <v>0.75</v>
      </c>
      <c r="K6">
        <f t="shared" si="0"/>
        <v>2.25</v>
      </c>
      <c r="L6" s="2">
        <v>8</v>
      </c>
      <c r="M6">
        <v>0.15</v>
      </c>
      <c r="N6">
        <f t="shared" si="1"/>
        <v>1.2</v>
      </c>
      <c r="O6">
        <v>1</v>
      </c>
      <c r="P6">
        <v>0.1</v>
      </c>
      <c r="Q6">
        <f t="shared" si="2"/>
        <v>0.1</v>
      </c>
      <c r="R6" s="5">
        <f t="shared" si="3"/>
        <v>3.5500000000000003</v>
      </c>
      <c r="U6" t="s">
        <v>21</v>
      </c>
      <c r="V6" s="1" t="s">
        <v>23</v>
      </c>
      <c r="W6" t="s">
        <v>21</v>
      </c>
      <c r="X6" s="1" t="s">
        <v>20</v>
      </c>
      <c r="Z6" s="3" t="s">
        <v>21</v>
      </c>
      <c r="AA6" s="3" t="s">
        <v>23</v>
      </c>
      <c r="AB6" s="3"/>
      <c r="AC6" s="3">
        <v>3</v>
      </c>
      <c r="AD6" s="3">
        <v>0.75</v>
      </c>
      <c r="AE6" s="3">
        <f t="shared" si="4"/>
        <v>2.25</v>
      </c>
      <c r="AF6" s="3">
        <v>1</v>
      </c>
      <c r="AG6" s="3">
        <v>0.15</v>
      </c>
      <c r="AH6" s="3">
        <f t="shared" si="5"/>
        <v>0.15</v>
      </c>
      <c r="AI6" s="3">
        <v>1</v>
      </c>
      <c r="AJ6" s="3">
        <v>0.1</v>
      </c>
      <c r="AK6" s="3">
        <f t="shared" si="6"/>
        <v>0.1</v>
      </c>
      <c r="AL6" s="6">
        <f t="shared" si="7"/>
        <v>2.5</v>
      </c>
    </row>
    <row r="7" spans="1:38" x14ac:dyDescent="0.2">
      <c r="A7" t="s">
        <v>24</v>
      </c>
      <c r="B7" s="1" t="s">
        <v>25</v>
      </c>
      <c r="C7" t="s">
        <v>24</v>
      </c>
      <c r="D7" s="1" t="s">
        <v>26</v>
      </c>
      <c r="F7" t="s">
        <v>24</v>
      </c>
      <c r="G7" s="3" t="s">
        <v>26</v>
      </c>
      <c r="I7">
        <v>4</v>
      </c>
      <c r="J7">
        <v>0.75</v>
      </c>
      <c r="K7">
        <f t="shared" si="0"/>
        <v>3</v>
      </c>
      <c r="L7">
        <v>2</v>
      </c>
      <c r="M7">
        <v>0.15</v>
      </c>
      <c r="N7">
        <f t="shared" si="1"/>
        <v>0.3</v>
      </c>
      <c r="O7" s="2">
        <v>8</v>
      </c>
      <c r="P7">
        <v>0.1</v>
      </c>
      <c r="Q7">
        <f t="shared" si="2"/>
        <v>0.8</v>
      </c>
      <c r="R7" s="5">
        <f t="shared" si="3"/>
        <v>4.0999999999999996</v>
      </c>
      <c r="U7" t="s">
        <v>24</v>
      </c>
      <c r="V7" t="s">
        <v>20</v>
      </c>
      <c r="W7" t="s">
        <v>24</v>
      </c>
      <c r="X7" s="3" t="s">
        <v>23</v>
      </c>
      <c r="Z7" t="s">
        <v>24</v>
      </c>
      <c r="AA7" s="3" t="s">
        <v>20</v>
      </c>
      <c r="AC7">
        <v>4</v>
      </c>
      <c r="AD7">
        <v>0.75</v>
      </c>
      <c r="AE7">
        <f t="shared" si="4"/>
        <v>3</v>
      </c>
      <c r="AF7">
        <v>3</v>
      </c>
      <c r="AG7">
        <v>0.15</v>
      </c>
      <c r="AH7">
        <f t="shared" si="5"/>
        <v>0.44999999999999996</v>
      </c>
      <c r="AI7" s="2">
        <v>8</v>
      </c>
      <c r="AJ7">
        <v>0.1</v>
      </c>
      <c r="AK7">
        <f t="shared" si="6"/>
        <v>0.8</v>
      </c>
      <c r="AL7" s="5">
        <f t="shared" si="7"/>
        <v>4.25</v>
      </c>
    </row>
    <row r="8" spans="1:38" x14ac:dyDescent="0.2">
      <c r="A8" t="s">
        <v>27</v>
      </c>
      <c r="B8" s="1" t="s">
        <v>28</v>
      </c>
      <c r="C8" t="s">
        <v>27</v>
      </c>
      <c r="D8" t="s">
        <v>25</v>
      </c>
      <c r="F8" t="s">
        <v>27</v>
      </c>
      <c r="G8" s="3" t="s">
        <v>25</v>
      </c>
      <c r="I8">
        <v>5</v>
      </c>
      <c r="J8">
        <v>0.75</v>
      </c>
      <c r="K8">
        <f t="shared" si="0"/>
        <v>3.75</v>
      </c>
      <c r="L8">
        <v>5</v>
      </c>
      <c r="M8">
        <v>0.15</v>
      </c>
      <c r="N8">
        <f t="shared" si="1"/>
        <v>0.75</v>
      </c>
      <c r="O8" s="3">
        <v>2</v>
      </c>
      <c r="P8">
        <v>0.1</v>
      </c>
      <c r="Q8">
        <f t="shared" si="2"/>
        <v>0.2</v>
      </c>
      <c r="R8" s="5">
        <f t="shared" si="3"/>
        <v>4.7</v>
      </c>
      <c r="U8" t="s">
        <v>27</v>
      </c>
      <c r="V8" s="1" t="s">
        <v>29</v>
      </c>
      <c r="W8" t="s">
        <v>27</v>
      </c>
      <c r="X8" s="1" t="s">
        <v>30</v>
      </c>
      <c r="Z8" t="s">
        <v>27</v>
      </c>
      <c r="AA8" s="3" t="s">
        <v>29</v>
      </c>
      <c r="AC8">
        <v>5</v>
      </c>
      <c r="AD8">
        <v>0.75</v>
      </c>
      <c r="AE8">
        <f t="shared" si="4"/>
        <v>3.75</v>
      </c>
      <c r="AF8">
        <v>6</v>
      </c>
      <c r="AG8">
        <v>0.15</v>
      </c>
      <c r="AH8">
        <f t="shared" si="5"/>
        <v>0.89999999999999991</v>
      </c>
      <c r="AI8" s="2">
        <v>8</v>
      </c>
      <c r="AJ8">
        <v>0.1</v>
      </c>
      <c r="AK8">
        <f t="shared" si="6"/>
        <v>0.8</v>
      </c>
      <c r="AL8" s="5">
        <f t="shared" si="7"/>
        <v>5.45</v>
      </c>
    </row>
    <row r="9" spans="1:38" x14ac:dyDescent="0.2">
      <c r="A9" t="s">
        <v>31</v>
      </c>
      <c r="B9" t="s">
        <v>26</v>
      </c>
      <c r="C9" t="s">
        <v>31</v>
      </c>
      <c r="D9" s="1" t="s">
        <v>35</v>
      </c>
      <c r="F9" t="s">
        <v>31</v>
      </c>
      <c r="G9" s="3" t="s">
        <v>35</v>
      </c>
      <c r="I9">
        <v>6</v>
      </c>
      <c r="J9">
        <v>0.75</v>
      </c>
      <c r="K9">
        <f>I9*J9</f>
        <v>4.5</v>
      </c>
      <c r="L9" s="2">
        <v>8</v>
      </c>
      <c r="M9">
        <v>0.15</v>
      </c>
      <c r="N9">
        <f>L9*M9</f>
        <v>1.2</v>
      </c>
      <c r="O9" s="2">
        <v>8</v>
      </c>
      <c r="P9">
        <v>0.1</v>
      </c>
      <c r="Q9">
        <f>O9*P9</f>
        <v>0.8</v>
      </c>
      <c r="R9" s="5">
        <f>K9+N9+Q9</f>
        <v>6.5</v>
      </c>
      <c r="U9" t="s">
        <v>31</v>
      </c>
      <c r="V9" s="3" t="s">
        <v>30</v>
      </c>
      <c r="W9" t="s">
        <v>31</v>
      </c>
      <c r="X9" s="1" t="s">
        <v>33</v>
      </c>
      <c r="Z9" t="s">
        <v>31</v>
      </c>
      <c r="AA9" s="3" t="s">
        <v>30</v>
      </c>
      <c r="AC9">
        <v>6</v>
      </c>
      <c r="AD9">
        <v>0.75</v>
      </c>
      <c r="AE9">
        <f t="shared" si="4"/>
        <v>4.5</v>
      </c>
      <c r="AF9" s="2">
        <v>8</v>
      </c>
      <c r="AG9">
        <v>0.15</v>
      </c>
      <c r="AH9">
        <f t="shared" si="5"/>
        <v>1.2</v>
      </c>
      <c r="AI9">
        <v>1</v>
      </c>
      <c r="AJ9">
        <v>0.1</v>
      </c>
      <c r="AK9">
        <f t="shared" si="6"/>
        <v>0.1</v>
      </c>
      <c r="AL9" s="5">
        <f t="shared" si="7"/>
        <v>5.8</v>
      </c>
    </row>
    <row r="10" spans="1:38" x14ac:dyDescent="0.2">
      <c r="A10" t="s">
        <v>34</v>
      </c>
      <c r="B10" t="s">
        <v>35</v>
      </c>
      <c r="C10" t="s">
        <v>34</v>
      </c>
      <c r="D10" s="1" t="s">
        <v>32</v>
      </c>
      <c r="F10" t="s">
        <v>34</v>
      </c>
      <c r="G10" s="3" t="s">
        <v>28</v>
      </c>
      <c r="I10">
        <v>7</v>
      </c>
      <c r="J10">
        <v>0.75</v>
      </c>
      <c r="K10">
        <f t="shared" si="0"/>
        <v>5.25</v>
      </c>
      <c r="L10">
        <v>4</v>
      </c>
      <c r="M10">
        <v>0.15</v>
      </c>
      <c r="N10">
        <f t="shared" si="1"/>
        <v>0.6</v>
      </c>
      <c r="O10" s="2">
        <v>8</v>
      </c>
      <c r="P10">
        <v>0.1</v>
      </c>
      <c r="Q10">
        <f t="shared" si="2"/>
        <v>0.8</v>
      </c>
      <c r="R10" s="5">
        <f t="shared" si="3"/>
        <v>6.6499999999999995</v>
      </c>
      <c r="U10" t="s">
        <v>34</v>
      </c>
      <c r="V10" s="1" t="s">
        <v>36</v>
      </c>
      <c r="W10" t="s">
        <v>34</v>
      </c>
      <c r="X10" t="s">
        <v>29</v>
      </c>
      <c r="Z10" t="s">
        <v>34</v>
      </c>
      <c r="AA10" s="3" t="s">
        <v>36</v>
      </c>
      <c r="AC10">
        <v>7</v>
      </c>
      <c r="AD10">
        <v>0.75</v>
      </c>
      <c r="AE10">
        <f t="shared" si="4"/>
        <v>5.25</v>
      </c>
      <c r="AF10">
        <v>5</v>
      </c>
      <c r="AG10">
        <v>0.15</v>
      </c>
      <c r="AH10">
        <f t="shared" si="5"/>
        <v>0.75</v>
      </c>
      <c r="AI10" s="2">
        <v>8</v>
      </c>
      <c r="AJ10">
        <v>0.1</v>
      </c>
      <c r="AK10">
        <f t="shared" si="6"/>
        <v>0.8</v>
      </c>
      <c r="AL10" s="5">
        <f t="shared" si="7"/>
        <v>6.8</v>
      </c>
    </row>
    <row r="11" spans="1:38" x14ac:dyDescent="0.2">
      <c r="A11" t="s">
        <v>37</v>
      </c>
      <c r="B11" t="s">
        <v>32</v>
      </c>
      <c r="C11" t="s">
        <v>37</v>
      </c>
      <c r="D11" t="s">
        <v>28</v>
      </c>
      <c r="F11" t="s">
        <v>37</v>
      </c>
      <c r="G11" s="3" t="s">
        <v>32</v>
      </c>
      <c r="I11">
        <v>8</v>
      </c>
      <c r="J11">
        <v>0.75</v>
      </c>
      <c r="K11">
        <f>I11*J11</f>
        <v>6</v>
      </c>
      <c r="L11" s="2">
        <v>8</v>
      </c>
      <c r="M11">
        <v>0.15</v>
      </c>
      <c r="N11">
        <f>L11*M11</f>
        <v>1.2</v>
      </c>
      <c r="O11" s="2">
        <v>8</v>
      </c>
      <c r="P11">
        <v>0.1</v>
      </c>
      <c r="Q11">
        <f>O11*P11</f>
        <v>0.8</v>
      </c>
      <c r="R11" s="5">
        <f>K11+N11+Q11</f>
        <v>8</v>
      </c>
      <c r="U11" t="s">
        <v>37</v>
      </c>
      <c r="V11" t="s">
        <v>38</v>
      </c>
      <c r="W11" t="s">
        <v>37</v>
      </c>
      <c r="X11" t="s">
        <v>39</v>
      </c>
      <c r="Z11" t="s">
        <v>37</v>
      </c>
      <c r="AA11" s="3" t="s">
        <v>33</v>
      </c>
      <c r="AC11">
        <v>8</v>
      </c>
      <c r="AD11">
        <v>0.75</v>
      </c>
      <c r="AE11">
        <f t="shared" si="4"/>
        <v>6</v>
      </c>
      <c r="AF11" s="2">
        <v>8</v>
      </c>
      <c r="AG11">
        <v>0.15</v>
      </c>
      <c r="AH11">
        <f t="shared" si="5"/>
        <v>1.2</v>
      </c>
      <c r="AI11" s="2">
        <v>8</v>
      </c>
      <c r="AJ11">
        <v>0.1</v>
      </c>
      <c r="AK11">
        <f t="shared" si="6"/>
        <v>0.8</v>
      </c>
      <c r="AL11" s="5">
        <f t="shared" si="7"/>
        <v>8</v>
      </c>
    </row>
    <row r="12" spans="1:38" x14ac:dyDescent="0.2">
      <c r="A12" t="s">
        <v>40</v>
      </c>
      <c r="B12" t="s">
        <v>41</v>
      </c>
      <c r="C12" t="s">
        <v>40</v>
      </c>
      <c r="D12" t="s">
        <v>42</v>
      </c>
      <c r="U12" t="s">
        <v>40</v>
      </c>
      <c r="V12" t="s">
        <v>43</v>
      </c>
      <c r="W12" t="s">
        <v>40</v>
      </c>
      <c r="X12" t="s">
        <v>44</v>
      </c>
      <c r="Z12" t="s">
        <v>40</v>
      </c>
    </row>
    <row r="13" spans="1:38" x14ac:dyDescent="0.2">
      <c r="A13" t="s">
        <v>45</v>
      </c>
      <c r="B13" t="s">
        <v>46</v>
      </c>
      <c r="C13" t="s">
        <v>45</v>
      </c>
      <c r="D13" t="s">
        <v>46</v>
      </c>
      <c r="U13" t="s">
        <v>45</v>
      </c>
      <c r="V13" t="s">
        <v>39</v>
      </c>
      <c r="W13" t="s">
        <v>45</v>
      </c>
      <c r="X13" t="s">
        <v>38</v>
      </c>
      <c r="Z13" t="s">
        <v>45</v>
      </c>
    </row>
    <row r="14" spans="1:38" x14ac:dyDescent="0.2">
      <c r="A14" t="s">
        <v>47</v>
      </c>
      <c r="B14" t="s">
        <v>48</v>
      </c>
      <c r="C14" t="s">
        <v>47</v>
      </c>
      <c r="D14" t="s">
        <v>41</v>
      </c>
      <c r="U14" t="s">
        <v>47</v>
      </c>
      <c r="V14" t="s">
        <v>44</v>
      </c>
      <c r="W14" t="s">
        <v>47</v>
      </c>
      <c r="X14" t="s">
        <v>49</v>
      </c>
      <c r="Z14" t="s">
        <v>47</v>
      </c>
    </row>
    <row r="15" spans="1:38" x14ac:dyDescent="0.2">
      <c r="A15" t="s">
        <v>50</v>
      </c>
      <c r="B15" t="s">
        <v>42</v>
      </c>
      <c r="C15" t="s">
        <v>50</v>
      </c>
      <c r="D15" t="s">
        <v>51</v>
      </c>
      <c r="U15" t="s">
        <v>50</v>
      </c>
      <c r="V15" t="s">
        <v>49</v>
      </c>
      <c r="W15" t="s">
        <v>50</v>
      </c>
      <c r="X15" t="s">
        <v>43</v>
      </c>
      <c r="Z15" t="s">
        <v>50</v>
      </c>
    </row>
    <row r="18" spans="1:38" x14ac:dyDescent="0.2">
      <c r="A18" t="s">
        <v>52</v>
      </c>
      <c r="U18" t="s">
        <v>53</v>
      </c>
    </row>
    <row r="19" spans="1:38" x14ac:dyDescent="0.2">
      <c r="A19" t="s">
        <v>2</v>
      </c>
      <c r="C19" t="s">
        <v>3</v>
      </c>
      <c r="F19" t="s">
        <v>4</v>
      </c>
      <c r="I19" s="11" t="s">
        <v>5</v>
      </c>
      <c r="J19" s="11"/>
      <c r="K19" s="11"/>
      <c r="L19" s="11" t="s">
        <v>6</v>
      </c>
      <c r="M19" s="11"/>
      <c r="N19" s="11"/>
      <c r="O19" s="11" t="s">
        <v>7</v>
      </c>
      <c r="P19" s="11"/>
      <c r="Q19" s="11"/>
      <c r="R19" s="5" t="s">
        <v>8</v>
      </c>
      <c r="U19" t="s">
        <v>2</v>
      </c>
      <c r="W19" t="s">
        <v>3</v>
      </c>
      <c r="Z19" t="s">
        <v>4</v>
      </c>
      <c r="AC19" s="11" t="s">
        <v>5</v>
      </c>
      <c r="AD19" s="11"/>
      <c r="AE19" s="11"/>
      <c r="AF19" s="11" t="s">
        <v>6</v>
      </c>
      <c r="AG19" s="11"/>
      <c r="AH19" s="11"/>
      <c r="AI19" s="11" t="s">
        <v>7</v>
      </c>
      <c r="AJ19" s="11"/>
      <c r="AK19" s="11"/>
      <c r="AL19" s="5" t="s">
        <v>8</v>
      </c>
    </row>
    <row r="20" spans="1:38" x14ac:dyDescent="0.2">
      <c r="A20" t="s">
        <v>9</v>
      </c>
      <c r="B20" t="s">
        <v>10</v>
      </c>
      <c r="C20" t="s">
        <v>9</v>
      </c>
      <c r="D20" t="s">
        <v>10</v>
      </c>
      <c r="F20" t="s">
        <v>9</v>
      </c>
      <c r="G20" s="3" t="s">
        <v>10</v>
      </c>
      <c r="I20" t="s">
        <v>11</v>
      </c>
      <c r="J20" t="s">
        <v>12</v>
      </c>
      <c r="K20" t="s">
        <v>13</v>
      </c>
      <c r="L20" t="s">
        <v>11</v>
      </c>
      <c r="M20" t="s">
        <v>12</v>
      </c>
      <c r="N20" t="s">
        <v>13</v>
      </c>
      <c r="O20" t="s">
        <v>11</v>
      </c>
      <c r="P20" t="s">
        <v>12</v>
      </c>
      <c r="Q20" t="s">
        <v>13</v>
      </c>
      <c r="U20" t="s">
        <v>9</v>
      </c>
      <c r="V20" t="s">
        <v>10</v>
      </c>
      <c r="W20" t="s">
        <v>9</v>
      </c>
      <c r="X20" t="s">
        <v>10</v>
      </c>
      <c r="Z20" t="s">
        <v>9</v>
      </c>
      <c r="AA20" s="3" t="s">
        <v>10</v>
      </c>
      <c r="AC20" t="s">
        <v>11</v>
      </c>
      <c r="AD20" t="s">
        <v>12</v>
      </c>
      <c r="AE20" t="s">
        <v>13</v>
      </c>
      <c r="AF20" t="s">
        <v>11</v>
      </c>
      <c r="AG20" t="s">
        <v>12</v>
      </c>
      <c r="AH20" t="s">
        <v>13</v>
      </c>
      <c r="AI20" t="s">
        <v>11</v>
      </c>
      <c r="AJ20" t="s">
        <v>12</v>
      </c>
      <c r="AK20" t="s">
        <v>13</v>
      </c>
    </row>
    <row r="21" spans="1:38" x14ac:dyDescent="0.2">
      <c r="A21" t="s">
        <v>14</v>
      </c>
      <c r="B21" s="1" t="s">
        <v>54</v>
      </c>
      <c r="C21" t="s">
        <v>14</v>
      </c>
      <c r="D21" s="1" t="s">
        <v>55</v>
      </c>
      <c r="F21" s="3" t="s">
        <v>14</v>
      </c>
      <c r="G21" s="3" t="s">
        <v>56</v>
      </c>
      <c r="H21" s="3"/>
      <c r="I21" s="3">
        <v>3</v>
      </c>
      <c r="J21" s="3">
        <v>0.5</v>
      </c>
      <c r="K21" s="3">
        <f t="shared" ref="K21:K28" si="8">I21*J21</f>
        <v>1.5</v>
      </c>
      <c r="L21" s="3">
        <v>2</v>
      </c>
      <c r="M21" s="3">
        <v>0.3</v>
      </c>
      <c r="N21" s="3">
        <f t="shared" ref="N21:N28" si="9">L21*M21</f>
        <v>0.6</v>
      </c>
      <c r="O21" s="3">
        <v>1</v>
      </c>
      <c r="P21" s="3">
        <v>0.2</v>
      </c>
      <c r="Q21" s="3">
        <f t="shared" ref="Q21:Q28" si="10">O21*P21</f>
        <v>0.2</v>
      </c>
      <c r="R21" s="6">
        <f t="shared" ref="R21:R28" si="11">K21+N21+Q21</f>
        <v>2.3000000000000003</v>
      </c>
      <c r="U21" t="s">
        <v>14</v>
      </c>
      <c r="V21" s="1" t="s">
        <v>57</v>
      </c>
      <c r="W21" t="s">
        <v>14</v>
      </c>
      <c r="X21" t="s">
        <v>57</v>
      </c>
      <c r="Z21" s="3" t="s">
        <v>14</v>
      </c>
      <c r="AA21" s="3" t="s">
        <v>57</v>
      </c>
      <c r="AB21" s="3"/>
      <c r="AC21" s="3">
        <v>1</v>
      </c>
      <c r="AD21" s="3">
        <v>0.5</v>
      </c>
      <c r="AE21" s="3">
        <f t="shared" ref="AE21:AE28" si="12">AC21*AD21</f>
        <v>0.5</v>
      </c>
      <c r="AF21" s="3">
        <v>2</v>
      </c>
      <c r="AG21" s="3">
        <v>0.3</v>
      </c>
      <c r="AH21" s="3">
        <f t="shared" ref="AH21:AH28" si="13">AF21*AG21</f>
        <v>0.6</v>
      </c>
      <c r="AI21" s="3">
        <v>1</v>
      </c>
      <c r="AJ21" s="3">
        <v>0.2</v>
      </c>
      <c r="AK21" s="3">
        <f t="shared" ref="AK21:AK28" si="14">AI21*AJ21</f>
        <v>0.2</v>
      </c>
      <c r="AL21" s="6">
        <f t="shared" ref="AL21:AL28" si="15">AE21+AH21+AK21</f>
        <v>1.3</v>
      </c>
    </row>
    <row r="22" spans="1:38" x14ac:dyDescent="0.2">
      <c r="A22" t="s">
        <v>17</v>
      </c>
      <c r="B22" s="1" t="s">
        <v>56</v>
      </c>
      <c r="C22" t="s">
        <v>17</v>
      </c>
      <c r="D22" t="s">
        <v>54</v>
      </c>
      <c r="F22" s="3" t="s">
        <v>17</v>
      </c>
      <c r="G22" s="3" t="s">
        <v>54</v>
      </c>
      <c r="H22" s="3"/>
      <c r="I22" s="3">
        <v>1</v>
      </c>
      <c r="J22" s="3">
        <v>0.5</v>
      </c>
      <c r="K22" s="3">
        <f t="shared" si="8"/>
        <v>0.5</v>
      </c>
      <c r="L22" s="3">
        <v>3</v>
      </c>
      <c r="M22" s="3">
        <v>0.3</v>
      </c>
      <c r="N22" s="3">
        <f t="shared" si="9"/>
        <v>0.89999999999999991</v>
      </c>
      <c r="O22" s="3">
        <v>5</v>
      </c>
      <c r="P22" s="3">
        <v>0.2</v>
      </c>
      <c r="Q22" s="3">
        <f t="shared" si="10"/>
        <v>1</v>
      </c>
      <c r="R22" s="6">
        <f t="shared" si="11"/>
        <v>2.4</v>
      </c>
      <c r="U22" t="s">
        <v>17</v>
      </c>
      <c r="V22" s="1" t="s">
        <v>58</v>
      </c>
      <c r="W22" t="s">
        <v>17</v>
      </c>
      <c r="X22" s="1" t="s">
        <v>59</v>
      </c>
      <c r="Z22" s="3" t="s">
        <v>17</v>
      </c>
      <c r="AA22" s="3" t="s">
        <v>59</v>
      </c>
      <c r="AB22" s="3"/>
      <c r="AC22" s="3">
        <v>2</v>
      </c>
      <c r="AD22" s="3">
        <v>0.5</v>
      </c>
      <c r="AE22" s="3">
        <f t="shared" si="12"/>
        <v>1</v>
      </c>
      <c r="AF22" s="3">
        <v>2</v>
      </c>
      <c r="AG22" s="3">
        <v>0.3</v>
      </c>
      <c r="AH22" s="3">
        <f t="shared" si="13"/>
        <v>0.6</v>
      </c>
      <c r="AI22" s="3">
        <v>2</v>
      </c>
      <c r="AJ22" s="3">
        <v>0.2</v>
      </c>
      <c r="AK22" s="3">
        <f t="shared" si="14"/>
        <v>0.4</v>
      </c>
      <c r="AL22" s="6">
        <f t="shared" si="15"/>
        <v>2</v>
      </c>
    </row>
    <row r="23" spans="1:38" x14ac:dyDescent="0.2">
      <c r="A23" t="s">
        <v>21</v>
      </c>
      <c r="B23" t="s">
        <v>55</v>
      </c>
      <c r="C23" t="s">
        <v>21</v>
      </c>
      <c r="D23" t="s">
        <v>56</v>
      </c>
      <c r="F23" s="3" t="s">
        <v>21</v>
      </c>
      <c r="G23" s="3" t="s">
        <v>60</v>
      </c>
      <c r="H23" s="3"/>
      <c r="I23" s="3">
        <v>5</v>
      </c>
      <c r="J23" s="3">
        <v>0.5</v>
      </c>
      <c r="K23" s="3">
        <f t="shared" si="8"/>
        <v>2.5</v>
      </c>
      <c r="L23" s="3">
        <v>1</v>
      </c>
      <c r="M23" s="3">
        <v>0.3</v>
      </c>
      <c r="N23" s="3">
        <f t="shared" si="9"/>
        <v>0.3</v>
      </c>
      <c r="O23" s="3">
        <v>2</v>
      </c>
      <c r="P23" s="3">
        <v>0.2</v>
      </c>
      <c r="Q23" s="3">
        <f t="shared" si="10"/>
        <v>0.4</v>
      </c>
      <c r="R23" s="6">
        <f t="shared" si="11"/>
        <v>3.1999999999999997</v>
      </c>
      <c r="U23" t="s">
        <v>21</v>
      </c>
      <c r="V23" t="s">
        <v>61</v>
      </c>
      <c r="W23" t="s">
        <v>21</v>
      </c>
      <c r="X23" t="s">
        <v>58</v>
      </c>
      <c r="Z23" s="3" t="s">
        <v>21</v>
      </c>
      <c r="AA23" s="3" t="s">
        <v>58</v>
      </c>
      <c r="AB23" s="3"/>
      <c r="AC23" s="3">
        <v>3</v>
      </c>
      <c r="AD23" s="3">
        <v>0.5</v>
      </c>
      <c r="AE23" s="3">
        <f t="shared" si="12"/>
        <v>1.5</v>
      </c>
      <c r="AF23" s="3">
        <v>1</v>
      </c>
      <c r="AG23" s="3">
        <v>0.3</v>
      </c>
      <c r="AH23" s="3">
        <f t="shared" si="13"/>
        <v>0.3</v>
      </c>
      <c r="AI23" s="2">
        <v>8</v>
      </c>
      <c r="AJ23" s="3">
        <v>0.2</v>
      </c>
      <c r="AK23" s="3">
        <f t="shared" si="14"/>
        <v>1.6</v>
      </c>
      <c r="AL23" s="6">
        <f t="shared" si="15"/>
        <v>3.4000000000000004</v>
      </c>
    </row>
    <row r="24" spans="1:38" x14ac:dyDescent="0.2">
      <c r="A24" t="s">
        <v>24</v>
      </c>
      <c r="B24" t="s">
        <v>62</v>
      </c>
      <c r="C24" t="s">
        <v>24</v>
      </c>
      <c r="D24" s="1" t="s">
        <v>62</v>
      </c>
      <c r="F24" s="3" t="s">
        <v>24</v>
      </c>
      <c r="G24" s="3" t="s">
        <v>62</v>
      </c>
      <c r="H24" s="3"/>
      <c r="I24" s="3">
        <v>4</v>
      </c>
      <c r="J24" s="3">
        <v>0.5</v>
      </c>
      <c r="K24" s="3">
        <f t="shared" si="8"/>
        <v>2</v>
      </c>
      <c r="L24" s="3">
        <v>4</v>
      </c>
      <c r="M24" s="3">
        <v>0.3</v>
      </c>
      <c r="N24" s="3">
        <f t="shared" si="9"/>
        <v>1.2</v>
      </c>
      <c r="O24" s="3">
        <v>3</v>
      </c>
      <c r="P24" s="3">
        <v>0.2</v>
      </c>
      <c r="Q24" s="3">
        <f t="shared" si="10"/>
        <v>0.60000000000000009</v>
      </c>
      <c r="R24" s="6">
        <f t="shared" si="11"/>
        <v>3.8000000000000003</v>
      </c>
      <c r="U24" t="s">
        <v>24</v>
      </c>
      <c r="V24" t="s">
        <v>59</v>
      </c>
      <c r="W24" t="s">
        <v>24</v>
      </c>
      <c r="X24" s="1" t="s">
        <v>61</v>
      </c>
      <c r="Z24" t="s">
        <v>24</v>
      </c>
      <c r="AA24" s="3" t="s">
        <v>61</v>
      </c>
      <c r="AC24">
        <v>4</v>
      </c>
      <c r="AD24">
        <v>0.5</v>
      </c>
      <c r="AE24">
        <f>AC24*AD24</f>
        <v>2</v>
      </c>
      <c r="AF24">
        <v>6</v>
      </c>
      <c r="AG24">
        <v>0.3</v>
      </c>
      <c r="AH24">
        <f>AF24*AG24</f>
        <v>1.7999999999999998</v>
      </c>
      <c r="AI24">
        <v>5</v>
      </c>
      <c r="AJ24">
        <v>0.2</v>
      </c>
      <c r="AK24">
        <f>AI24*AJ24</f>
        <v>1</v>
      </c>
      <c r="AL24" s="5">
        <f>AE24+AH24+AK24</f>
        <v>4.8</v>
      </c>
    </row>
    <row r="25" spans="1:38" x14ac:dyDescent="0.2">
      <c r="A25" t="s">
        <v>27</v>
      </c>
      <c r="B25" s="1" t="s">
        <v>60</v>
      </c>
      <c r="C25" t="s">
        <v>27</v>
      </c>
      <c r="D25" s="1" t="s">
        <v>63</v>
      </c>
      <c r="F25" s="3" t="s">
        <v>27</v>
      </c>
      <c r="G25" s="3" t="s">
        <v>55</v>
      </c>
      <c r="H25" s="3"/>
      <c r="I25" s="3">
        <v>2</v>
      </c>
      <c r="J25" s="3">
        <v>0.5</v>
      </c>
      <c r="K25" s="3">
        <f t="shared" si="8"/>
        <v>1</v>
      </c>
      <c r="L25" s="3">
        <v>6</v>
      </c>
      <c r="M25" s="3">
        <v>0.3</v>
      </c>
      <c r="N25" s="3">
        <f t="shared" si="9"/>
        <v>1.7999999999999998</v>
      </c>
      <c r="O25" s="2">
        <v>8</v>
      </c>
      <c r="P25" s="3">
        <v>0.2</v>
      </c>
      <c r="Q25" s="3">
        <f t="shared" si="10"/>
        <v>1.6</v>
      </c>
      <c r="R25" s="6">
        <f t="shared" si="11"/>
        <v>4.4000000000000004</v>
      </c>
      <c r="U25" t="s">
        <v>27</v>
      </c>
      <c r="V25" s="1" t="s">
        <v>64</v>
      </c>
      <c r="W25" t="s">
        <v>27</v>
      </c>
      <c r="X25" s="1" t="s">
        <v>65</v>
      </c>
      <c r="Z25" t="s">
        <v>27</v>
      </c>
      <c r="AA25" s="3" t="s">
        <v>64</v>
      </c>
      <c r="AC25">
        <v>5</v>
      </c>
      <c r="AD25">
        <v>0.5</v>
      </c>
      <c r="AE25">
        <f>AC25*AD25</f>
        <v>2.5</v>
      </c>
      <c r="AF25">
        <v>5</v>
      </c>
      <c r="AG25">
        <v>0.3</v>
      </c>
      <c r="AH25">
        <f>AF25*AG25</f>
        <v>1.5</v>
      </c>
      <c r="AI25">
        <v>4</v>
      </c>
      <c r="AJ25">
        <v>0.2</v>
      </c>
      <c r="AK25">
        <f>AI25*AJ25</f>
        <v>0.8</v>
      </c>
      <c r="AL25" s="5">
        <f>AE25+AH25+AK25</f>
        <v>4.8</v>
      </c>
    </row>
    <row r="26" spans="1:38" x14ac:dyDescent="0.2">
      <c r="A26" t="s">
        <v>31</v>
      </c>
      <c r="B26" s="1" t="s">
        <v>66</v>
      </c>
      <c r="C26" t="s">
        <v>31</v>
      </c>
      <c r="D26" t="s">
        <v>60</v>
      </c>
      <c r="F26" t="s">
        <v>31</v>
      </c>
      <c r="G26" s="3" t="s">
        <v>66</v>
      </c>
      <c r="I26">
        <v>7</v>
      </c>
      <c r="J26">
        <v>0.5</v>
      </c>
      <c r="K26">
        <f t="shared" si="8"/>
        <v>3.5</v>
      </c>
      <c r="L26">
        <v>5</v>
      </c>
      <c r="M26">
        <v>0.3</v>
      </c>
      <c r="N26">
        <f t="shared" si="9"/>
        <v>1.5</v>
      </c>
      <c r="O26" s="2">
        <v>8</v>
      </c>
      <c r="P26">
        <v>0.2</v>
      </c>
      <c r="Q26">
        <f t="shared" si="10"/>
        <v>1.6</v>
      </c>
      <c r="R26" s="5">
        <f t="shared" si="11"/>
        <v>6.6</v>
      </c>
      <c r="U26" t="s">
        <v>31</v>
      </c>
      <c r="V26" t="s">
        <v>65</v>
      </c>
      <c r="W26" t="s">
        <v>31</v>
      </c>
      <c r="X26" t="s">
        <v>64</v>
      </c>
      <c r="Z26" t="s">
        <v>31</v>
      </c>
      <c r="AA26" s="3" t="s">
        <v>65</v>
      </c>
      <c r="AC26">
        <v>6</v>
      </c>
      <c r="AD26">
        <v>0.5</v>
      </c>
      <c r="AE26">
        <f t="shared" si="12"/>
        <v>3</v>
      </c>
      <c r="AF26">
        <v>4</v>
      </c>
      <c r="AG26">
        <v>0.3</v>
      </c>
      <c r="AH26">
        <f t="shared" si="13"/>
        <v>1.2</v>
      </c>
      <c r="AI26">
        <v>3</v>
      </c>
      <c r="AJ26">
        <v>0.2</v>
      </c>
      <c r="AK26">
        <f t="shared" si="14"/>
        <v>0.60000000000000009</v>
      </c>
      <c r="AL26" s="5">
        <f t="shared" si="15"/>
        <v>4.8000000000000007</v>
      </c>
    </row>
    <row r="27" spans="1:38" x14ac:dyDescent="0.2">
      <c r="A27" t="s">
        <v>34</v>
      </c>
      <c r="B27" t="s">
        <v>67</v>
      </c>
      <c r="C27" t="s">
        <v>34</v>
      </c>
      <c r="D27" s="1" t="s">
        <v>67</v>
      </c>
      <c r="F27" t="s">
        <v>34</v>
      </c>
      <c r="G27" s="3" t="s">
        <v>67</v>
      </c>
      <c r="I27">
        <v>8</v>
      </c>
      <c r="J27">
        <v>0.5</v>
      </c>
      <c r="K27">
        <f t="shared" si="8"/>
        <v>4</v>
      </c>
      <c r="L27">
        <v>7</v>
      </c>
      <c r="M27">
        <v>0.3</v>
      </c>
      <c r="N27">
        <f t="shared" si="9"/>
        <v>2.1</v>
      </c>
      <c r="O27">
        <v>4</v>
      </c>
      <c r="P27">
        <v>0.2</v>
      </c>
      <c r="Q27">
        <f t="shared" si="10"/>
        <v>0.8</v>
      </c>
      <c r="R27" s="5">
        <f t="shared" si="11"/>
        <v>6.8999999999999995</v>
      </c>
      <c r="U27" t="s">
        <v>34</v>
      </c>
      <c r="V27" s="1" t="s">
        <v>68</v>
      </c>
      <c r="W27" t="s">
        <v>34</v>
      </c>
      <c r="X27" s="1" t="s">
        <v>69</v>
      </c>
      <c r="Z27" t="s">
        <v>34</v>
      </c>
      <c r="AA27" s="3" t="s">
        <v>68</v>
      </c>
      <c r="AC27">
        <v>7</v>
      </c>
      <c r="AD27">
        <v>0.5</v>
      </c>
      <c r="AE27">
        <f t="shared" si="12"/>
        <v>3.5</v>
      </c>
      <c r="AF27" s="2">
        <v>8</v>
      </c>
      <c r="AG27">
        <v>0.3</v>
      </c>
      <c r="AH27">
        <f t="shared" si="13"/>
        <v>2.4</v>
      </c>
      <c r="AI27" s="2">
        <v>8</v>
      </c>
      <c r="AJ27">
        <v>0.2</v>
      </c>
      <c r="AK27">
        <f t="shared" si="14"/>
        <v>1.6</v>
      </c>
      <c r="AL27" s="5">
        <f t="shared" si="15"/>
        <v>7.5</v>
      </c>
    </row>
    <row r="28" spans="1:38" x14ac:dyDescent="0.2">
      <c r="A28" t="s">
        <v>37</v>
      </c>
      <c r="B28" t="s">
        <v>70</v>
      </c>
      <c r="C28" t="s">
        <v>37</v>
      </c>
      <c r="D28" t="s">
        <v>66</v>
      </c>
      <c r="F28" t="s">
        <v>37</v>
      </c>
      <c r="G28" s="3" t="s">
        <v>63</v>
      </c>
      <c r="I28">
        <v>6</v>
      </c>
      <c r="J28">
        <v>0.5</v>
      </c>
      <c r="K28">
        <f t="shared" si="8"/>
        <v>3</v>
      </c>
      <c r="L28">
        <v>8</v>
      </c>
      <c r="M28">
        <v>0.3</v>
      </c>
      <c r="N28">
        <f t="shared" si="9"/>
        <v>2.4</v>
      </c>
      <c r="O28" s="2">
        <v>8</v>
      </c>
      <c r="P28">
        <v>0.2</v>
      </c>
      <c r="Q28">
        <f t="shared" si="10"/>
        <v>1.6</v>
      </c>
      <c r="R28" s="5">
        <f t="shared" si="11"/>
        <v>7</v>
      </c>
      <c r="U28" t="s">
        <v>37</v>
      </c>
      <c r="V28" t="s">
        <v>71</v>
      </c>
      <c r="W28" t="s">
        <v>37</v>
      </c>
      <c r="X28" t="s">
        <v>72</v>
      </c>
      <c r="Z28" t="s">
        <v>37</v>
      </c>
      <c r="AA28" s="3" t="s">
        <v>69</v>
      </c>
      <c r="AC28">
        <v>8</v>
      </c>
      <c r="AD28">
        <v>0.5</v>
      </c>
      <c r="AE28">
        <f t="shared" si="12"/>
        <v>4</v>
      </c>
      <c r="AF28">
        <v>7</v>
      </c>
      <c r="AG28">
        <v>0.3</v>
      </c>
      <c r="AH28">
        <f t="shared" si="13"/>
        <v>2.1</v>
      </c>
      <c r="AI28" s="2">
        <v>8</v>
      </c>
      <c r="AJ28">
        <v>0.2</v>
      </c>
      <c r="AK28">
        <f t="shared" si="14"/>
        <v>1.6</v>
      </c>
      <c r="AL28" s="5">
        <f t="shared" si="15"/>
        <v>7.6999999999999993</v>
      </c>
    </row>
    <row r="29" spans="1:38" x14ac:dyDescent="0.2">
      <c r="A29" t="s">
        <v>40</v>
      </c>
      <c r="B29" t="s">
        <v>63</v>
      </c>
      <c r="C29" t="s">
        <v>40</v>
      </c>
      <c r="D29" t="s">
        <v>70</v>
      </c>
      <c r="F29" t="s">
        <v>40</v>
      </c>
      <c r="U29" t="s">
        <v>40</v>
      </c>
      <c r="V29" t="s">
        <v>72</v>
      </c>
      <c r="W29" t="s">
        <v>40</v>
      </c>
      <c r="X29" t="s">
        <v>68</v>
      </c>
      <c r="Z29" t="s">
        <v>40</v>
      </c>
    </row>
    <row r="30" spans="1:38" x14ac:dyDescent="0.2">
      <c r="A30" t="s">
        <v>45</v>
      </c>
      <c r="B30" t="s">
        <v>73</v>
      </c>
      <c r="C30" t="s">
        <v>45</v>
      </c>
      <c r="D30" t="s">
        <v>73</v>
      </c>
      <c r="F30" t="s">
        <v>45</v>
      </c>
      <c r="U30" t="s">
        <v>45</v>
      </c>
      <c r="V30" t="s">
        <v>74</v>
      </c>
      <c r="W30" t="s">
        <v>45</v>
      </c>
      <c r="X30" t="s">
        <v>75</v>
      </c>
      <c r="Z30" t="s">
        <v>45</v>
      </c>
    </row>
    <row r="31" spans="1:38" x14ac:dyDescent="0.2">
      <c r="A31" t="s">
        <v>47</v>
      </c>
      <c r="B31" t="s">
        <v>76</v>
      </c>
      <c r="C31" t="s">
        <v>47</v>
      </c>
      <c r="D31" t="s">
        <v>76</v>
      </c>
      <c r="F31" t="s">
        <v>47</v>
      </c>
      <c r="U31" t="s">
        <v>47</v>
      </c>
      <c r="V31" t="s">
        <v>75</v>
      </c>
      <c r="W31" t="s">
        <v>47</v>
      </c>
      <c r="X31" t="s">
        <v>77</v>
      </c>
      <c r="Z31" t="s">
        <v>47</v>
      </c>
    </row>
    <row r="32" spans="1:38" x14ac:dyDescent="0.2">
      <c r="A32" t="s">
        <v>50</v>
      </c>
      <c r="B32" t="s">
        <v>78</v>
      </c>
      <c r="C32" t="s">
        <v>50</v>
      </c>
      <c r="D32" t="s">
        <v>79</v>
      </c>
      <c r="F32" t="s">
        <v>50</v>
      </c>
      <c r="U32" t="s">
        <v>50</v>
      </c>
      <c r="V32" t="s">
        <v>80</v>
      </c>
      <c r="W32" t="s">
        <v>50</v>
      </c>
      <c r="X32" t="s">
        <v>80</v>
      </c>
      <c r="Z32" t="s">
        <v>50</v>
      </c>
    </row>
    <row r="35" spans="1:38" x14ac:dyDescent="0.2">
      <c r="A35" t="s">
        <v>81</v>
      </c>
      <c r="U35" t="s">
        <v>82</v>
      </c>
    </row>
    <row r="36" spans="1:38" x14ac:dyDescent="0.2">
      <c r="A36" t="s">
        <v>2</v>
      </c>
      <c r="C36" t="s">
        <v>3</v>
      </c>
      <c r="F36" t="s">
        <v>4</v>
      </c>
      <c r="I36" s="11" t="s">
        <v>5</v>
      </c>
      <c r="J36" s="11"/>
      <c r="K36" s="11"/>
      <c r="L36" s="11" t="s">
        <v>6</v>
      </c>
      <c r="M36" s="11"/>
      <c r="N36" s="11"/>
      <c r="O36" s="11" t="s">
        <v>7</v>
      </c>
      <c r="P36" s="11"/>
      <c r="Q36" s="11"/>
      <c r="R36" s="5" t="s">
        <v>8</v>
      </c>
      <c r="U36" t="s">
        <v>2</v>
      </c>
      <c r="W36" t="s">
        <v>3</v>
      </c>
      <c r="Z36" t="s">
        <v>4</v>
      </c>
      <c r="AC36" s="11" t="s">
        <v>5</v>
      </c>
      <c r="AD36" s="11"/>
      <c r="AE36" s="11"/>
      <c r="AF36" s="11" t="s">
        <v>6</v>
      </c>
      <c r="AG36" s="11"/>
      <c r="AH36" s="11"/>
      <c r="AI36" s="11" t="s">
        <v>7</v>
      </c>
      <c r="AJ36" s="11"/>
      <c r="AK36" s="11"/>
      <c r="AL36" s="5" t="s">
        <v>8</v>
      </c>
    </row>
    <row r="37" spans="1:38" x14ac:dyDescent="0.2">
      <c r="A37" t="s">
        <v>9</v>
      </c>
      <c r="B37" t="s">
        <v>10</v>
      </c>
      <c r="C37" t="s">
        <v>9</v>
      </c>
      <c r="D37" t="s">
        <v>10</v>
      </c>
      <c r="F37" t="s">
        <v>9</v>
      </c>
      <c r="G37" s="3" t="s">
        <v>10</v>
      </c>
      <c r="I37" t="s">
        <v>11</v>
      </c>
      <c r="J37" t="s">
        <v>12</v>
      </c>
      <c r="K37" t="s">
        <v>13</v>
      </c>
      <c r="L37" t="s">
        <v>11</v>
      </c>
      <c r="M37" t="s">
        <v>12</v>
      </c>
      <c r="N37" t="s">
        <v>13</v>
      </c>
      <c r="O37" t="s">
        <v>11</v>
      </c>
      <c r="P37" t="s">
        <v>12</v>
      </c>
      <c r="Q37" t="s">
        <v>13</v>
      </c>
      <c r="U37" t="s">
        <v>9</v>
      </c>
      <c r="V37" t="s">
        <v>10</v>
      </c>
      <c r="W37" t="s">
        <v>9</v>
      </c>
      <c r="X37" t="s">
        <v>10</v>
      </c>
      <c r="Z37" t="s">
        <v>9</v>
      </c>
      <c r="AA37" s="3" t="s">
        <v>10</v>
      </c>
      <c r="AC37" t="s">
        <v>11</v>
      </c>
      <c r="AD37" t="s">
        <v>12</v>
      </c>
      <c r="AE37" t="s">
        <v>13</v>
      </c>
      <c r="AF37" t="s">
        <v>11</v>
      </c>
      <c r="AG37" t="s">
        <v>12</v>
      </c>
      <c r="AH37" t="s">
        <v>13</v>
      </c>
      <c r="AI37" t="s">
        <v>11</v>
      </c>
      <c r="AJ37" t="s">
        <v>12</v>
      </c>
      <c r="AK37" t="s">
        <v>13</v>
      </c>
    </row>
    <row r="38" spans="1:38" x14ac:dyDescent="0.2">
      <c r="A38" t="s">
        <v>14</v>
      </c>
      <c r="B38" s="1" t="s">
        <v>83</v>
      </c>
      <c r="C38" t="s">
        <v>14</v>
      </c>
      <c r="D38" s="1" t="s">
        <v>84</v>
      </c>
      <c r="F38" s="3" t="s">
        <v>14</v>
      </c>
      <c r="G38" s="3" t="s">
        <v>83</v>
      </c>
      <c r="H38" s="3"/>
      <c r="I38" s="3">
        <v>1</v>
      </c>
      <c r="J38" s="3">
        <v>0.5</v>
      </c>
      <c r="K38" s="3">
        <f t="shared" ref="K38:K45" si="16">I38*J38</f>
        <v>0.5</v>
      </c>
      <c r="L38" s="3">
        <v>6</v>
      </c>
      <c r="M38" s="3">
        <v>0.3</v>
      </c>
      <c r="N38" s="3">
        <f t="shared" ref="N38:N45" si="17">L38*M38</f>
        <v>1.7999999999999998</v>
      </c>
      <c r="O38" s="3">
        <v>1</v>
      </c>
      <c r="P38" s="3">
        <v>0.2</v>
      </c>
      <c r="Q38" s="3">
        <f t="shared" ref="Q38:Q45" si="18">O38*P38</f>
        <v>0.2</v>
      </c>
      <c r="R38" s="6">
        <f t="shared" ref="R38:R45" si="19">K38+N38+Q38</f>
        <v>2.5</v>
      </c>
      <c r="U38" t="s">
        <v>14</v>
      </c>
      <c r="V38" s="1" t="s">
        <v>85</v>
      </c>
      <c r="W38" t="s">
        <v>14</v>
      </c>
      <c r="X38" s="1" t="s">
        <v>86</v>
      </c>
      <c r="Z38" s="3" t="s">
        <v>14</v>
      </c>
      <c r="AA38" s="3" t="s">
        <v>85</v>
      </c>
      <c r="AB38" s="3"/>
      <c r="AC38" s="3">
        <v>1</v>
      </c>
      <c r="AD38" s="3">
        <v>0.5</v>
      </c>
      <c r="AE38" s="3">
        <f t="shared" ref="AE38:AE45" si="20">AC38*AD38</f>
        <v>0.5</v>
      </c>
      <c r="AF38" s="3">
        <v>5</v>
      </c>
      <c r="AG38" s="3">
        <v>0.3</v>
      </c>
      <c r="AH38" s="3">
        <f t="shared" ref="AH38:AH45" si="21">AF38*AG38</f>
        <v>1.5</v>
      </c>
      <c r="AI38" s="3">
        <v>1</v>
      </c>
      <c r="AJ38" s="3">
        <v>0.2</v>
      </c>
      <c r="AK38" s="3">
        <f t="shared" ref="AK38:AK45" si="22">AI38*AJ38</f>
        <v>0.2</v>
      </c>
      <c r="AL38" s="6">
        <f t="shared" ref="AL38:AL45" si="23">AE38+AH38+AK38</f>
        <v>2.2000000000000002</v>
      </c>
    </row>
    <row r="39" spans="1:38" x14ac:dyDescent="0.2">
      <c r="A39" t="s">
        <v>17</v>
      </c>
      <c r="B39" t="s">
        <v>84</v>
      </c>
      <c r="C39" t="s">
        <v>17</v>
      </c>
      <c r="D39" t="s">
        <v>87</v>
      </c>
      <c r="F39" s="3" t="s">
        <v>17</v>
      </c>
      <c r="G39" s="3" t="s">
        <v>87</v>
      </c>
      <c r="H39" s="3"/>
      <c r="I39" s="3">
        <v>3</v>
      </c>
      <c r="J39" s="3">
        <v>0.5</v>
      </c>
      <c r="K39" s="3">
        <f t="shared" si="16"/>
        <v>1.5</v>
      </c>
      <c r="L39" s="3">
        <v>1</v>
      </c>
      <c r="M39" s="3">
        <v>0.3</v>
      </c>
      <c r="N39" s="3">
        <f t="shared" si="17"/>
        <v>0.3</v>
      </c>
      <c r="O39" s="3">
        <v>6</v>
      </c>
      <c r="P39" s="3">
        <v>0.2</v>
      </c>
      <c r="Q39" s="3">
        <f t="shared" si="18"/>
        <v>1.2000000000000002</v>
      </c>
      <c r="R39" s="6">
        <f t="shared" si="19"/>
        <v>3</v>
      </c>
      <c r="U39" t="s">
        <v>17</v>
      </c>
      <c r="V39" t="s">
        <v>86</v>
      </c>
      <c r="W39" t="s">
        <v>17</v>
      </c>
      <c r="X39" t="s">
        <v>85</v>
      </c>
      <c r="Z39" s="3" t="s">
        <v>17</v>
      </c>
      <c r="AA39" s="3" t="s">
        <v>88</v>
      </c>
      <c r="AB39" s="3"/>
      <c r="AC39" s="3">
        <v>3</v>
      </c>
      <c r="AD39" s="3">
        <v>0.5</v>
      </c>
      <c r="AE39" s="3">
        <f t="shared" si="20"/>
        <v>1.5</v>
      </c>
      <c r="AF39" s="3">
        <v>3</v>
      </c>
      <c r="AG39" s="3">
        <v>0.3</v>
      </c>
      <c r="AH39" s="3">
        <f t="shared" si="21"/>
        <v>0.89999999999999991</v>
      </c>
      <c r="AI39" s="3">
        <v>2</v>
      </c>
      <c r="AJ39" s="3">
        <v>0.2</v>
      </c>
      <c r="AK39" s="3">
        <f t="shared" si="22"/>
        <v>0.4</v>
      </c>
      <c r="AL39" s="6">
        <f t="shared" si="23"/>
        <v>2.8</v>
      </c>
    </row>
    <row r="40" spans="1:38" x14ac:dyDescent="0.2">
      <c r="A40" t="s">
        <v>21</v>
      </c>
      <c r="B40" s="1" t="s">
        <v>87</v>
      </c>
      <c r="C40" t="s">
        <v>21</v>
      </c>
      <c r="D40" t="s">
        <v>83</v>
      </c>
      <c r="F40" s="3" t="s">
        <v>21</v>
      </c>
      <c r="G40" s="3" t="s">
        <v>84</v>
      </c>
      <c r="H40" s="3"/>
      <c r="I40" s="3">
        <v>2</v>
      </c>
      <c r="J40" s="3">
        <v>0.5</v>
      </c>
      <c r="K40" s="3">
        <f t="shared" si="16"/>
        <v>1</v>
      </c>
      <c r="L40" s="3">
        <v>2</v>
      </c>
      <c r="M40" s="3">
        <v>0.3</v>
      </c>
      <c r="N40" s="3">
        <f t="shared" si="17"/>
        <v>0.6</v>
      </c>
      <c r="O40" s="3">
        <v>7</v>
      </c>
      <c r="P40" s="3">
        <v>0.2</v>
      </c>
      <c r="Q40" s="3">
        <f t="shared" si="18"/>
        <v>1.4000000000000001</v>
      </c>
      <c r="R40" s="6">
        <f t="shared" si="19"/>
        <v>3</v>
      </c>
      <c r="U40" t="s">
        <v>21</v>
      </c>
      <c r="V40" s="1" t="s">
        <v>88</v>
      </c>
      <c r="W40" t="s">
        <v>21</v>
      </c>
      <c r="X40" t="s">
        <v>88</v>
      </c>
      <c r="Z40" s="3" t="s">
        <v>21</v>
      </c>
      <c r="AA40" s="3" t="s">
        <v>86</v>
      </c>
      <c r="AB40" s="3"/>
      <c r="AC40" s="3">
        <v>2</v>
      </c>
      <c r="AD40" s="3">
        <v>0.5</v>
      </c>
      <c r="AE40" s="3">
        <f t="shared" si="20"/>
        <v>1</v>
      </c>
      <c r="AF40" s="3">
        <v>6</v>
      </c>
      <c r="AG40" s="3">
        <v>0.3</v>
      </c>
      <c r="AH40" s="3">
        <f t="shared" si="21"/>
        <v>1.7999999999999998</v>
      </c>
      <c r="AI40" s="3">
        <v>3</v>
      </c>
      <c r="AJ40" s="3">
        <v>0.2</v>
      </c>
      <c r="AK40" s="3">
        <f t="shared" si="22"/>
        <v>0.60000000000000009</v>
      </c>
      <c r="AL40" s="6">
        <f t="shared" si="23"/>
        <v>3.4</v>
      </c>
    </row>
    <row r="41" spans="1:38" x14ac:dyDescent="0.2">
      <c r="A41" t="s">
        <v>24</v>
      </c>
      <c r="B41" s="1" t="s">
        <v>89</v>
      </c>
      <c r="C41" t="s">
        <v>24</v>
      </c>
      <c r="D41" s="1" t="s">
        <v>90</v>
      </c>
      <c r="F41" s="3" t="s">
        <v>24</v>
      </c>
      <c r="G41" s="3" t="s">
        <v>90</v>
      </c>
      <c r="H41" s="3"/>
      <c r="I41" s="3">
        <v>4</v>
      </c>
      <c r="J41" s="3">
        <v>0.5</v>
      </c>
      <c r="K41" s="3">
        <f t="shared" si="16"/>
        <v>2</v>
      </c>
      <c r="L41" s="3">
        <v>3</v>
      </c>
      <c r="M41" s="3">
        <v>0.3</v>
      </c>
      <c r="N41" s="3">
        <f t="shared" si="17"/>
        <v>0.89999999999999991</v>
      </c>
      <c r="O41" s="3">
        <v>5</v>
      </c>
      <c r="P41" s="3">
        <v>0.2</v>
      </c>
      <c r="Q41" s="3">
        <f t="shared" si="18"/>
        <v>1</v>
      </c>
      <c r="R41" s="6">
        <f t="shared" si="19"/>
        <v>3.9</v>
      </c>
      <c r="U41" t="s">
        <v>24</v>
      </c>
      <c r="V41" s="1" t="s">
        <v>91</v>
      </c>
      <c r="W41" t="s">
        <v>24</v>
      </c>
      <c r="X41" s="1" t="s">
        <v>92</v>
      </c>
      <c r="Z41" s="3" t="s">
        <v>24</v>
      </c>
      <c r="AA41" s="3" t="s">
        <v>93</v>
      </c>
      <c r="AB41" s="3"/>
      <c r="AC41" s="3">
        <v>6</v>
      </c>
      <c r="AD41" s="3">
        <v>0.5</v>
      </c>
      <c r="AE41" s="3">
        <f>AC41*AD41</f>
        <v>3</v>
      </c>
      <c r="AF41" s="3">
        <v>1</v>
      </c>
      <c r="AG41" s="3">
        <v>0.3</v>
      </c>
      <c r="AH41" s="3">
        <f>AF41*AG41</f>
        <v>0.3</v>
      </c>
      <c r="AI41" s="3">
        <v>3</v>
      </c>
      <c r="AJ41" s="3">
        <v>0.2</v>
      </c>
      <c r="AK41" s="3">
        <f>AI41*AJ41</f>
        <v>0.60000000000000009</v>
      </c>
      <c r="AL41" s="6">
        <f>AE41+AH41+AK41</f>
        <v>3.9</v>
      </c>
    </row>
    <row r="42" spans="1:38" x14ac:dyDescent="0.2">
      <c r="A42" t="s">
        <v>27</v>
      </c>
      <c r="B42" t="s">
        <v>90</v>
      </c>
      <c r="C42" t="s">
        <v>27</v>
      </c>
      <c r="D42" t="s">
        <v>89</v>
      </c>
      <c r="F42" s="3" t="s">
        <v>27</v>
      </c>
      <c r="G42" s="3" t="s">
        <v>89</v>
      </c>
      <c r="H42" s="3"/>
      <c r="I42">
        <v>5</v>
      </c>
      <c r="J42">
        <v>0.5</v>
      </c>
      <c r="K42">
        <f t="shared" si="16"/>
        <v>2.5</v>
      </c>
      <c r="L42">
        <v>8</v>
      </c>
      <c r="M42">
        <v>0.3</v>
      </c>
      <c r="N42">
        <f t="shared" si="17"/>
        <v>2.4</v>
      </c>
      <c r="O42">
        <v>4</v>
      </c>
      <c r="P42">
        <v>0.2</v>
      </c>
      <c r="Q42">
        <f t="shared" si="18"/>
        <v>0.8</v>
      </c>
      <c r="R42" s="5">
        <f t="shared" si="19"/>
        <v>5.7</v>
      </c>
      <c r="U42" t="s">
        <v>27</v>
      </c>
      <c r="V42" s="3" t="s">
        <v>92</v>
      </c>
      <c r="W42" t="s">
        <v>27</v>
      </c>
      <c r="X42" t="s">
        <v>91</v>
      </c>
      <c r="Z42" s="3" t="s">
        <v>27</v>
      </c>
      <c r="AA42" s="3" t="s">
        <v>91</v>
      </c>
      <c r="AB42" s="3"/>
      <c r="AC42" s="3">
        <v>5</v>
      </c>
      <c r="AD42" s="3">
        <v>0.5</v>
      </c>
      <c r="AE42" s="3">
        <f>AC42*AD42</f>
        <v>2.5</v>
      </c>
      <c r="AF42" s="3">
        <v>2</v>
      </c>
      <c r="AG42" s="3">
        <v>0.3</v>
      </c>
      <c r="AH42" s="3">
        <f>AF42*AG42</f>
        <v>0.6</v>
      </c>
      <c r="AI42" s="3">
        <v>5</v>
      </c>
      <c r="AJ42" s="3">
        <v>0.2</v>
      </c>
      <c r="AK42" s="3">
        <f>AI42*AJ42</f>
        <v>1</v>
      </c>
      <c r="AL42" s="6">
        <f>AE42+AH42+AK42</f>
        <v>4.0999999999999996</v>
      </c>
    </row>
    <row r="43" spans="1:38" x14ac:dyDescent="0.2">
      <c r="A43" t="s">
        <v>31</v>
      </c>
      <c r="B43" t="s">
        <v>94</v>
      </c>
      <c r="C43" t="s">
        <v>31</v>
      </c>
      <c r="D43" s="1" t="s">
        <v>94</v>
      </c>
      <c r="F43" s="3" t="s">
        <v>31</v>
      </c>
      <c r="G43" s="3" t="s">
        <v>94</v>
      </c>
      <c r="H43" s="3"/>
      <c r="I43">
        <v>6</v>
      </c>
      <c r="J43">
        <v>0.5</v>
      </c>
      <c r="K43">
        <f t="shared" si="16"/>
        <v>3</v>
      </c>
      <c r="L43">
        <v>4</v>
      </c>
      <c r="M43">
        <v>0.3</v>
      </c>
      <c r="N43">
        <f t="shared" si="17"/>
        <v>1.2</v>
      </c>
      <c r="O43" s="2">
        <v>8</v>
      </c>
      <c r="P43">
        <v>0.2</v>
      </c>
      <c r="Q43">
        <f t="shared" si="18"/>
        <v>1.6</v>
      </c>
      <c r="R43" s="5">
        <f t="shared" si="19"/>
        <v>5.8000000000000007</v>
      </c>
      <c r="U43" t="s">
        <v>31</v>
      </c>
      <c r="V43" s="3" t="s">
        <v>93</v>
      </c>
      <c r="W43" t="s">
        <v>31</v>
      </c>
      <c r="X43" s="1" t="s">
        <v>93</v>
      </c>
      <c r="Z43" t="s">
        <v>31</v>
      </c>
      <c r="AA43" s="3" t="s">
        <v>95</v>
      </c>
      <c r="AC43">
        <v>7</v>
      </c>
      <c r="AD43">
        <v>0.5</v>
      </c>
      <c r="AE43">
        <f t="shared" si="20"/>
        <v>3.5</v>
      </c>
      <c r="AF43">
        <v>4</v>
      </c>
      <c r="AG43">
        <v>0.3</v>
      </c>
      <c r="AH43">
        <f t="shared" si="21"/>
        <v>1.2</v>
      </c>
      <c r="AI43">
        <v>6</v>
      </c>
      <c r="AJ43">
        <v>0.2</v>
      </c>
      <c r="AK43">
        <f t="shared" si="22"/>
        <v>1.2000000000000002</v>
      </c>
      <c r="AL43" s="5">
        <f t="shared" si="23"/>
        <v>5.9</v>
      </c>
    </row>
    <row r="44" spans="1:38" x14ac:dyDescent="0.2">
      <c r="A44" t="s">
        <v>34</v>
      </c>
      <c r="B44" s="1" t="s">
        <v>96</v>
      </c>
      <c r="C44" t="s">
        <v>34</v>
      </c>
      <c r="D44" s="1" t="s">
        <v>97</v>
      </c>
      <c r="F44" s="3" t="s">
        <v>34</v>
      </c>
      <c r="G44" s="3" t="s">
        <v>96</v>
      </c>
      <c r="H44" s="3"/>
      <c r="I44">
        <v>7</v>
      </c>
      <c r="J44">
        <v>0.5</v>
      </c>
      <c r="K44">
        <f t="shared" si="16"/>
        <v>3.5</v>
      </c>
      <c r="L44">
        <v>7</v>
      </c>
      <c r="M44">
        <v>0.3</v>
      </c>
      <c r="N44">
        <f t="shared" si="17"/>
        <v>2.1</v>
      </c>
      <c r="O44">
        <v>2</v>
      </c>
      <c r="P44">
        <v>0.2</v>
      </c>
      <c r="Q44">
        <f t="shared" si="18"/>
        <v>0.4</v>
      </c>
      <c r="R44" s="5">
        <f t="shared" si="19"/>
        <v>6</v>
      </c>
      <c r="U44" t="s">
        <v>34</v>
      </c>
      <c r="V44" s="1" t="s">
        <v>95</v>
      </c>
      <c r="W44" t="s">
        <v>34</v>
      </c>
      <c r="X44" s="1" t="s">
        <v>98</v>
      </c>
      <c r="Z44" t="s">
        <v>34</v>
      </c>
      <c r="AA44" s="3" t="s">
        <v>92</v>
      </c>
      <c r="AC44">
        <v>4</v>
      </c>
      <c r="AD44">
        <v>0.5</v>
      </c>
      <c r="AE44">
        <f t="shared" si="20"/>
        <v>2</v>
      </c>
      <c r="AF44" s="2">
        <v>8</v>
      </c>
      <c r="AG44">
        <v>0.3</v>
      </c>
      <c r="AH44">
        <f t="shared" si="21"/>
        <v>2.4</v>
      </c>
      <c r="AI44" s="2">
        <v>8</v>
      </c>
      <c r="AJ44">
        <v>0.2</v>
      </c>
      <c r="AK44">
        <f t="shared" si="22"/>
        <v>1.6</v>
      </c>
      <c r="AL44" s="5">
        <f t="shared" si="23"/>
        <v>6</v>
      </c>
    </row>
    <row r="45" spans="1:38" x14ac:dyDescent="0.2">
      <c r="A45" t="s">
        <v>37</v>
      </c>
      <c r="B45" t="s">
        <v>99</v>
      </c>
      <c r="C45" t="s">
        <v>37</v>
      </c>
      <c r="D45" t="s">
        <v>99</v>
      </c>
      <c r="F45" s="3" t="s">
        <v>37</v>
      </c>
      <c r="G45" s="3" t="s">
        <v>97</v>
      </c>
      <c r="H45" s="3"/>
      <c r="I45">
        <v>8</v>
      </c>
      <c r="J45">
        <v>0.5</v>
      </c>
      <c r="K45">
        <f t="shared" si="16"/>
        <v>4</v>
      </c>
      <c r="L45">
        <v>5</v>
      </c>
      <c r="M45">
        <v>0.3</v>
      </c>
      <c r="N45">
        <f t="shared" si="17"/>
        <v>1.5</v>
      </c>
      <c r="O45">
        <v>3</v>
      </c>
      <c r="P45">
        <v>0.2</v>
      </c>
      <c r="Q45">
        <f t="shared" si="18"/>
        <v>0.60000000000000009</v>
      </c>
      <c r="R45" s="5">
        <f t="shared" si="19"/>
        <v>6.1</v>
      </c>
      <c r="U45" t="s">
        <v>37</v>
      </c>
      <c r="V45" t="s">
        <v>98</v>
      </c>
      <c r="W45" t="s">
        <v>37</v>
      </c>
      <c r="X45" t="s">
        <v>100</v>
      </c>
      <c r="Z45" t="s">
        <v>37</v>
      </c>
      <c r="AA45" s="3" t="s">
        <v>98</v>
      </c>
      <c r="AC45">
        <v>8</v>
      </c>
      <c r="AD45">
        <v>0.5</v>
      </c>
      <c r="AE45">
        <f t="shared" si="20"/>
        <v>4</v>
      </c>
      <c r="AF45" s="3">
        <v>7</v>
      </c>
      <c r="AG45">
        <v>0.3</v>
      </c>
      <c r="AH45">
        <f t="shared" si="21"/>
        <v>2.1</v>
      </c>
      <c r="AI45" s="2">
        <v>8</v>
      </c>
      <c r="AJ45">
        <v>0.2</v>
      </c>
      <c r="AK45">
        <f t="shared" si="22"/>
        <v>1.6</v>
      </c>
      <c r="AL45" s="5">
        <f t="shared" si="23"/>
        <v>7.6999999999999993</v>
      </c>
    </row>
    <row r="46" spans="1:38" x14ac:dyDescent="0.2">
      <c r="A46" t="s">
        <v>40</v>
      </c>
      <c r="B46" t="s">
        <v>101</v>
      </c>
      <c r="C46" t="s">
        <v>40</v>
      </c>
      <c r="D46" t="s">
        <v>101</v>
      </c>
      <c r="F46" t="s">
        <v>40</v>
      </c>
      <c r="U46" t="s">
        <v>40</v>
      </c>
      <c r="V46" t="s">
        <v>102</v>
      </c>
      <c r="W46" t="s">
        <v>40</v>
      </c>
      <c r="X46" t="s">
        <v>102</v>
      </c>
      <c r="Z46" t="s">
        <v>40</v>
      </c>
    </row>
    <row r="47" spans="1:38" x14ac:dyDescent="0.2">
      <c r="A47" t="s">
        <v>45</v>
      </c>
      <c r="B47" t="s">
        <v>97</v>
      </c>
      <c r="C47" t="s">
        <v>45</v>
      </c>
      <c r="D47" t="s">
        <v>96</v>
      </c>
      <c r="F47" t="s">
        <v>45</v>
      </c>
      <c r="U47" t="s">
        <v>45</v>
      </c>
      <c r="V47" t="s">
        <v>100</v>
      </c>
      <c r="W47" t="s">
        <v>45</v>
      </c>
      <c r="X47" t="s">
        <v>103</v>
      </c>
      <c r="Z47" t="s">
        <v>45</v>
      </c>
    </row>
    <row r="48" spans="1:38" x14ac:dyDescent="0.2">
      <c r="A48" t="s">
        <v>47</v>
      </c>
      <c r="B48" t="s">
        <v>104</v>
      </c>
      <c r="C48" t="s">
        <v>47</v>
      </c>
      <c r="D48" t="s">
        <v>105</v>
      </c>
      <c r="F48" t="s">
        <v>47</v>
      </c>
      <c r="U48" t="s">
        <v>47</v>
      </c>
      <c r="V48" t="s">
        <v>103</v>
      </c>
      <c r="W48" t="s">
        <v>47</v>
      </c>
      <c r="X48" t="s">
        <v>106</v>
      </c>
      <c r="Z48" t="s">
        <v>47</v>
      </c>
    </row>
    <row r="49" spans="1:38" x14ac:dyDescent="0.2">
      <c r="A49" t="s">
        <v>50</v>
      </c>
      <c r="B49" t="s">
        <v>105</v>
      </c>
      <c r="C49" t="s">
        <v>50</v>
      </c>
      <c r="D49" t="s">
        <v>107</v>
      </c>
      <c r="F49" t="s">
        <v>50</v>
      </c>
      <c r="U49" t="s">
        <v>50</v>
      </c>
      <c r="V49" t="s">
        <v>106</v>
      </c>
      <c r="W49" t="s">
        <v>50</v>
      </c>
      <c r="X49" t="s">
        <v>95</v>
      </c>
      <c r="Z49" t="s">
        <v>50</v>
      </c>
    </row>
    <row r="52" spans="1:38" x14ac:dyDescent="0.2">
      <c r="A52" t="s">
        <v>108</v>
      </c>
      <c r="U52" t="s">
        <v>109</v>
      </c>
    </row>
    <row r="53" spans="1:38" x14ac:dyDescent="0.2">
      <c r="A53" t="s">
        <v>2</v>
      </c>
      <c r="C53" t="s">
        <v>3</v>
      </c>
      <c r="F53" t="s">
        <v>4</v>
      </c>
      <c r="I53" s="11" t="s">
        <v>5</v>
      </c>
      <c r="J53" s="11"/>
      <c r="K53" s="11"/>
      <c r="L53" s="11" t="s">
        <v>6</v>
      </c>
      <c r="M53" s="11"/>
      <c r="N53" s="11"/>
      <c r="O53" s="11" t="s">
        <v>7</v>
      </c>
      <c r="P53" s="11"/>
      <c r="Q53" s="11"/>
      <c r="R53" s="5" t="s">
        <v>8</v>
      </c>
      <c r="U53" t="s">
        <v>2</v>
      </c>
      <c r="W53" t="s">
        <v>3</v>
      </c>
      <c r="Z53" t="s">
        <v>4</v>
      </c>
      <c r="AC53" s="11" t="s">
        <v>5</v>
      </c>
      <c r="AD53" s="11"/>
      <c r="AE53" s="11"/>
      <c r="AF53" s="11" t="s">
        <v>6</v>
      </c>
      <c r="AG53" s="11"/>
      <c r="AH53" s="11"/>
      <c r="AI53" s="11" t="s">
        <v>7</v>
      </c>
      <c r="AJ53" s="11"/>
      <c r="AK53" s="11"/>
      <c r="AL53" s="5" t="s">
        <v>8</v>
      </c>
    </row>
    <row r="54" spans="1:38" x14ac:dyDescent="0.2">
      <c r="A54" t="s">
        <v>9</v>
      </c>
      <c r="B54" t="s">
        <v>10</v>
      </c>
      <c r="C54" t="s">
        <v>9</v>
      </c>
      <c r="D54" t="s">
        <v>10</v>
      </c>
      <c r="F54" t="s">
        <v>9</v>
      </c>
      <c r="G54" s="3" t="s">
        <v>10</v>
      </c>
      <c r="I54" t="s">
        <v>11</v>
      </c>
      <c r="J54" t="s">
        <v>12</v>
      </c>
      <c r="K54" t="s">
        <v>13</v>
      </c>
      <c r="L54" t="s">
        <v>11</v>
      </c>
      <c r="M54" t="s">
        <v>12</v>
      </c>
      <c r="N54" t="s">
        <v>13</v>
      </c>
      <c r="O54" t="s">
        <v>11</v>
      </c>
      <c r="P54" t="s">
        <v>12</v>
      </c>
      <c r="Q54" t="s">
        <v>13</v>
      </c>
      <c r="U54" t="s">
        <v>9</v>
      </c>
      <c r="V54" t="s">
        <v>10</v>
      </c>
      <c r="W54" t="s">
        <v>9</v>
      </c>
      <c r="X54" t="s">
        <v>10</v>
      </c>
      <c r="Z54" t="s">
        <v>9</v>
      </c>
      <c r="AA54" s="3" t="s">
        <v>10</v>
      </c>
      <c r="AC54" t="s">
        <v>11</v>
      </c>
      <c r="AD54" t="s">
        <v>12</v>
      </c>
      <c r="AE54" t="s">
        <v>13</v>
      </c>
      <c r="AF54" t="s">
        <v>11</v>
      </c>
      <c r="AG54" t="s">
        <v>12</v>
      </c>
      <c r="AH54" t="s">
        <v>13</v>
      </c>
      <c r="AI54" t="s">
        <v>11</v>
      </c>
      <c r="AJ54" t="s">
        <v>12</v>
      </c>
      <c r="AK54" t="s">
        <v>13</v>
      </c>
    </row>
    <row r="55" spans="1:38" x14ac:dyDescent="0.2">
      <c r="A55" t="s">
        <v>14</v>
      </c>
      <c r="B55" s="1" t="s">
        <v>110</v>
      </c>
      <c r="C55" t="s">
        <v>14</v>
      </c>
      <c r="D55" t="s">
        <v>110</v>
      </c>
      <c r="F55" s="3" t="s">
        <v>14</v>
      </c>
      <c r="G55" s="3" t="s">
        <v>110</v>
      </c>
      <c r="H55" s="3"/>
      <c r="I55" s="3">
        <v>1</v>
      </c>
      <c r="J55" s="3">
        <v>0.5</v>
      </c>
      <c r="K55" s="3">
        <f t="shared" ref="K55:K62" si="24">I55*J55</f>
        <v>0.5</v>
      </c>
      <c r="L55" s="3">
        <v>1</v>
      </c>
      <c r="M55" s="3">
        <v>0.3</v>
      </c>
      <c r="N55" s="3">
        <f t="shared" ref="N55:N62" si="25">L55*M55</f>
        <v>0.3</v>
      </c>
      <c r="O55" s="3">
        <v>6</v>
      </c>
      <c r="P55" s="3">
        <v>0.2</v>
      </c>
      <c r="Q55" s="3">
        <f t="shared" ref="Q55:Q62" si="26">O55*P55</f>
        <v>1.2000000000000002</v>
      </c>
      <c r="R55" s="6">
        <f t="shared" ref="R55:R62" si="27">K55+N55+Q55</f>
        <v>2</v>
      </c>
      <c r="U55" t="s">
        <v>14</v>
      </c>
      <c r="V55" s="1" t="s">
        <v>111</v>
      </c>
      <c r="W55" t="s">
        <v>14</v>
      </c>
      <c r="X55" t="s">
        <v>111</v>
      </c>
      <c r="Z55" s="3" t="s">
        <v>14</v>
      </c>
      <c r="AA55" s="3" t="s">
        <v>111</v>
      </c>
      <c r="AB55" s="3"/>
      <c r="AC55" s="3">
        <v>1</v>
      </c>
      <c r="AD55" s="3">
        <v>0.5</v>
      </c>
      <c r="AE55" s="3">
        <f t="shared" ref="AE55:AE62" si="28">AC55*AD55</f>
        <v>0.5</v>
      </c>
      <c r="AF55" s="3">
        <v>1</v>
      </c>
      <c r="AG55" s="3">
        <v>0.3</v>
      </c>
      <c r="AH55" s="3">
        <f t="shared" ref="AH55:AH62" si="29">AF55*AG55</f>
        <v>0.3</v>
      </c>
      <c r="AI55" s="2">
        <v>8</v>
      </c>
      <c r="AJ55" s="3">
        <v>0.2</v>
      </c>
      <c r="AK55" s="3">
        <f t="shared" ref="AK55:AK62" si="30">AI55*AJ55</f>
        <v>1.6</v>
      </c>
      <c r="AL55" s="6">
        <f t="shared" ref="AL55:AL62" si="31">AE55+AH55+AK55</f>
        <v>2.4000000000000004</v>
      </c>
    </row>
    <row r="56" spans="1:38" x14ac:dyDescent="0.2">
      <c r="A56" t="s">
        <v>17</v>
      </c>
      <c r="B56" s="1" t="s">
        <v>112</v>
      </c>
      <c r="C56" t="s">
        <v>17</v>
      </c>
      <c r="D56" s="1" t="s">
        <v>113</v>
      </c>
      <c r="F56" s="3" t="s">
        <v>17</v>
      </c>
      <c r="G56" s="3" t="s">
        <v>113</v>
      </c>
      <c r="H56" s="3"/>
      <c r="I56" s="3">
        <v>2</v>
      </c>
      <c r="J56" s="3">
        <v>0.5</v>
      </c>
      <c r="K56" s="3">
        <f t="shared" si="24"/>
        <v>1</v>
      </c>
      <c r="L56" s="3">
        <v>5</v>
      </c>
      <c r="M56" s="3">
        <v>0.3</v>
      </c>
      <c r="N56" s="3">
        <f t="shared" si="25"/>
        <v>1.5</v>
      </c>
      <c r="O56" s="3">
        <v>1</v>
      </c>
      <c r="P56" s="3">
        <v>0.2</v>
      </c>
      <c r="Q56" s="3">
        <f t="shared" si="26"/>
        <v>0.2</v>
      </c>
      <c r="R56" s="6">
        <f t="shared" si="27"/>
        <v>2.7</v>
      </c>
      <c r="U56" t="s">
        <v>17</v>
      </c>
      <c r="V56" t="s">
        <v>114</v>
      </c>
      <c r="W56" t="s">
        <v>17</v>
      </c>
      <c r="X56" s="1" t="s">
        <v>114</v>
      </c>
      <c r="Z56" s="3" t="s">
        <v>17</v>
      </c>
      <c r="AA56" s="3" t="s">
        <v>114</v>
      </c>
      <c r="AB56" s="3"/>
      <c r="AC56" s="3">
        <v>2</v>
      </c>
      <c r="AD56" s="3">
        <v>0.5</v>
      </c>
      <c r="AE56" s="3">
        <f t="shared" si="28"/>
        <v>1</v>
      </c>
      <c r="AF56" s="3">
        <v>8</v>
      </c>
      <c r="AG56" s="3">
        <v>0.3</v>
      </c>
      <c r="AH56" s="3">
        <f t="shared" si="29"/>
        <v>2.4</v>
      </c>
      <c r="AI56" s="3">
        <v>2</v>
      </c>
      <c r="AJ56" s="3">
        <v>0.2</v>
      </c>
      <c r="AK56" s="3">
        <f t="shared" si="30"/>
        <v>0.4</v>
      </c>
      <c r="AL56" s="6">
        <f t="shared" si="31"/>
        <v>3.8</v>
      </c>
    </row>
    <row r="57" spans="1:38" x14ac:dyDescent="0.2">
      <c r="A57" t="s">
        <v>21</v>
      </c>
      <c r="B57" t="s">
        <v>113</v>
      </c>
      <c r="C57" t="s">
        <v>21</v>
      </c>
      <c r="D57" t="s">
        <v>112</v>
      </c>
      <c r="F57" s="3" t="s">
        <v>21</v>
      </c>
      <c r="G57" s="3" t="s">
        <v>115</v>
      </c>
      <c r="H57" s="3"/>
      <c r="I57" s="3">
        <v>6</v>
      </c>
      <c r="J57" s="3">
        <v>0.5</v>
      </c>
      <c r="K57" s="3">
        <f t="shared" si="24"/>
        <v>3</v>
      </c>
      <c r="L57" s="3">
        <v>2</v>
      </c>
      <c r="M57" s="3">
        <v>0.3</v>
      </c>
      <c r="N57" s="3">
        <f t="shared" si="25"/>
        <v>0.6</v>
      </c>
      <c r="O57" s="3">
        <v>4</v>
      </c>
      <c r="P57" s="3">
        <v>0.2</v>
      </c>
      <c r="Q57" s="3">
        <f t="shared" si="26"/>
        <v>0.8</v>
      </c>
      <c r="R57" s="6">
        <f t="shared" si="27"/>
        <v>4.4000000000000004</v>
      </c>
      <c r="U57" t="s">
        <v>21</v>
      </c>
      <c r="V57" s="1" t="s">
        <v>116</v>
      </c>
      <c r="W57" t="s">
        <v>21</v>
      </c>
      <c r="X57" t="s">
        <v>116</v>
      </c>
      <c r="Z57" t="s">
        <v>21</v>
      </c>
      <c r="AA57" s="3" t="s">
        <v>117</v>
      </c>
      <c r="AC57">
        <v>4</v>
      </c>
      <c r="AD57">
        <v>0.5</v>
      </c>
      <c r="AE57">
        <f t="shared" si="28"/>
        <v>2</v>
      </c>
      <c r="AF57">
        <v>2</v>
      </c>
      <c r="AG57">
        <v>0.3</v>
      </c>
      <c r="AH57">
        <f t="shared" si="29"/>
        <v>0.6</v>
      </c>
      <c r="AI57" s="3">
        <v>7</v>
      </c>
      <c r="AJ57">
        <v>0.2</v>
      </c>
      <c r="AK57">
        <f t="shared" si="30"/>
        <v>1.4000000000000001</v>
      </c>
      <c r="AL57" s="5">
        <f t="shared" si="31"/>
        <v>4</v>
      </c>
    </row>
    <row r="58" spans="1:38" x14ac:dyDescent="0.2">
      <c r="A58" t="s">
        <v>24</v>
      </c>
      <c r="B58" t="s">
        <v>118</v>
      </c>
      <c r="C58" t="s">
        <v>24</v>
      </c>
      <c r="D58" s="1" t="s">
        <v>118</v>
      </c>
      <c r="F58" s="3" t="s">
        <v>24</v>
      </c>
      <c r="G58" s="3" t="s">
        <v>118</v>
      </c>
      <c r="H58" s="3"/>
      <c r="I58" s="3">
        <v>4</v>
      </c>
      <c r="J58" s="3">
        <v>0.5</v>
      </c>
      <c r="K58" s="3">
        <f t="shared" si="24"/>
        <v>2</v>
      </c>
      <c r="L58" s="3">
        <v>6</v>
      </c>
      <c r="M58" s="3">
        <v>0.3</v>
      </c>
      <c r="N58" s="3">
        <f t="shared" si="25"/>
        <v>1.7999999999999998</v>
      </c>
      <c r="O58" s="3">
        <v>3</v>
      </c>
      <c r="P58" s="3">
        <v>0.2</v>
      </c>
      <c r="Q58" s="3">
        <f t="shared" si="26"/>
        <v>0.60000000000000009</v>
      </c>
      <c r="R58" s="6">
        <f t="shared" si="27"/>
        <v>4.4000000000000004</v>
      </c>
      <c r="U58" t="s">
        <v>24</v>
      </c>
      <c r="V58" s="1" t="s">
        <v>119</v>
      </c>
      <c r="W58" t="s">
        <v>24</v>
      </c>
      <c r="X58" s="1" t="s">
        <v>117</v>
      </c>
      <c r="Z58" t="s">
        <v>24</v>
      </c>
      <c r="AA58" s="3" t="s">
        <v>119</v>
      </c>
      <c r="AC58">
        <v>5</v>
      </c>
      <c r="AD58">
        <v>0.5</v>
      </c>
      <c r="AE58">
        <f t="shared" si="28"/>
        <v>2.5</v>
      </c>
      <c r="AF58">
        <v>4</v>
      </c>
      <c r="AG58">
        <v>0.3</v>
      </c>
      <c r="AH58">
        <f t="shared" si="29"/>
        <v>1.2</v>
      </c>
      <c r="AI58" s="3">
        <v>2</v>
      </c>
      <c r="AJ58">
        <v>0.2</v>
      </c>
      <c r="AK58">
        <f t="shared" si="30"/>
        <v>0.4</v>
      </c>
      <c r="AL58" s="5">
        <f t="shared" si="31"/>
        <v>4.1000000000000005</v>
      </c>
    </row>
    <row r="59" spans="1:38" x14ac:dyDescent="0.2">
      <c r="A59" t="s">
        <v>27</v>
      </c>
      <c r="B59" s="1" t="s">
        <v>121</v>
      </c>
      <c r="C59" t="s">
        <v>27</v>
      </c>
      <c r="D59" t="s">
        <v>121</v>
      </c>
      <c r="F59" s="3" t="s">
        <v>27</v>
      </c>
      <c r="G59" s="3" t="s">
        <v>112</v>
      </c>
      <c r="H59" s="3"/>
      <c r="I59" s="3">
        <v>3</v>
      </c>
      <c r="J59" s="3">
        <v>0.5</v>
      </c>
      <c r="K59" s="3">
        <f t="shared" si="24"/>
        <v>1.5</v>
      </c>
      <c r="L59" s="3">
        <v>7</v>
      </c>
      <c r="M59" s="3">
        <v>0.3</v>
      </c>
      <c r="N59" s="3">
        <f t="shared" si="25"/>
        <v>2.1</v>
      </c>
      <c r="O59" s="3">
        <v>5</v>
      </c>
      <c r="P59" s="3">
        <v>0.2</v>
      </c>
      <c r="Q59" s="3">
        <f t="shared" si="26"/>
        <v>1</v>
      </c>
      <c r="R59" s="6">
        <f t="shared" si="27"/>
        <v>4.5999999999999996</v>
      </c>
      <c r="U59" t="s">
        <v>27</v>
      </c>
      <c r="V59" t="s">
        <v>117</v>
      </c>
      <c r="W59" t="s">
        <v>27</v>
      </c>
      <c r="X59" s="1" t="s">
        <v>120</v>
      </c>
      <c r="Z59" t="s">
        <v>27</v>
      </c>
      <c r="AA59" s="3" t="s">
        <v>120</v>
      </c>
      <c r="AC59">
        <v>6</v>
      </c>
      <c r="AD59">
        <v>0.5</v>
      </c>
      <c r="AE59">
        <f t="shared" si="28"/>
        <v>3</v>
      </c>
      <c r="AF59" s="3">
        <v>2</v>
      </c>
      <c r="AG59">
        <v>0.3</v>
      </c>
      <c r="AH59">
        <f t="shared" si="29"/>
        <v>0.6</v>
      </c>
      <c r="AI59" s="3">
        <v>5</v>
      </c>
      <c r="AJ59">
        <v>0.2</v>
      </c>
      <c r="AK59">
        <f t="shared" si="30"/>
        <v>1</v>
      </c>
      <c r="AL59" s="5">
        <f t="shared" si="31"/>
        <v>4.5999999999999996</v>
      </c>
    </row>
    <row r="60" spans="1:38" x14ac:dyDescent="0.2">
      <c r="A60" t="s">
        <v>31</v>
      </c>
      <c r="B60" t="s">
        <v>115</v>
      </c>
      <c r="C60" t="s">
        <v>31</v>
      </c>
      <c r="D60" s="1" t="s">
        <v>115</v>
      </c>
      <c r="F60" t="s">
        <v>31</v>
      </c>
      <c r="G60" s="3" t="s">
        <v>122</v>
      </c>
      <c r="I60">
        <v>8</v>
      </c>
      <c r="J60">
        <v>0.5</v>
      </c>
      <c r="K60">
        <f t="shared" si="24"/>
        <v>4</v>
      </c>
      <c r="L60">
        <v>4</v>
      </c>
      <c r="M60">
        <v>0.3</v>
      </c>
      <c r="N60">
        <f t="shared" si="25"/>
        <v>1.2</v>
      </c>
      <c r="O60">
        <v>2</v>
      </c>
      <c r="P60">
        <v>0.2</v>
      </c>
      <c r="Q60">
        <f t="shared" si="26"/>
        <v>0.4</v>
      </c>
      <c r="R60" s="5">
        <f t="shared" si="27"/>
        <v>5.6000000000000005</v>
      </c>
      <c r="U60" t="s">
        <v>31</v>
      </c>
      <c r="V60" s="1" t="s">
        <v>123</v>
      </c>
      <c r="W60" t="s">
        <v>31</v>
      </c>
      <c r="X60" t="s">
        <v>119</v>
      </c>
      <c r="Z60" t="s">
        <v>31</v>
      </c>
      <c r="AA60" s="3" t="s">
        <v>116</v>
      </c>
      <c r="AC60">
        <v>3</v>
      </c>
      <c r="AD60">
        <v>0.5</v>
      </c>
      <c r="AE60">
        <f t="shared" si="28"/>
        <v>1.5</v>
      </c>
      <c r="AF60">
        <v>7</v>
      </c>
      <c r="AG60">
        <v>0.3</v>
      </c>
      <c r="AH60">
        <f t="shared" si="29"/>
        <v>2.1</v>
      </c>
      <c r="AI60" s="3">
        <v>6</v>
      </c>
      <c r="AJ60">
        <v>0.2</v>
      </c>
      <c r="AK60">
        <f t="shared" si="30"/>
        <v>1.2000000000000002</v>
      </c>
      <c r="AL60" s="5">
        <f t="shared" si="31"/>
        <v>4.8000000000000007</v>
      </c>
    </row>
    <row r="61" spans="1:38" x14ac:dyDescent="0.2">
      <c r="A61" t="s">
        <v>34</v>
      </c>
      <c r="B61" s="1" t="s">
        <v>124</v>
      </c>
      <c r="C61" t="s">
        <v>34</v>
      </c>
      <c r="D61" s="1" t="s">
        <v>122</v>
      </c>
      <c r="F61" t="s">
        <v>34</v>
      </c>
      <c r="G61" s="3" t="s">
        <v>124</v>
      </c>
      <c r="I61">
        <v>7</v>
      </c>
      <c r="J61">
        <v>0.5</v>
      </c>
      <c r="K61">
        <f t="shared" si="24"/>
        <v>3.5</v>
      </c>
      <c r="L61">
        <v>3</v>
      </c>
      <c r="M61">
        <v>0.3</v>
      </c>
      <c r="N61">
        <f t="shared" si="25"/>
        <v>0.89999999999999991</v>
      </c>
      <c r="O61" s="2">
        <v>8</v>
      </c>
      <c r="P61">
        <v>0.2</v>
      </c>
      <c r="Q61">
        <f t="shared" si="26"/>
        <v>1.6</v>
      </c>
      <c r="R61" s="5">
        <f t="shared" si="27"/>
        <v>6</v>
      </c>
      <c r="U61" t="s">
        <v>34</v>
      </c>
      <c r="V61" t="s">
        <v>120</v>
      </c>
      <c r="W61" t="s">
        <v>34</v>
      </c>
      <c r="X61" t="s">
        <v>123</v>
      </c>
      <c r="Z61" t="s">
        <v>34</v>
      </c>
      <c r="AA61" s="3" t="s">
        <v>123</v>
      </c>
      <c r="AC61">
        <v>7</v>
      </c>
      <c r="AD61">
        <v>0.5</v>
      </c>
      <c r="AE61">
        <f t="shared" si="28"/>
        <v>3.5</v>
      </c>
      <c r="AF61">
        <v>4</v>
      </c>
      <c r="AG61">
        <v>0.3</v>
      </c>
      <c r="AH61">
        <f t="shared" si="29"/>
        <v>1.2</v>
      </c>
      <c r="AI61">
        <v>4</v>
      </c>
      <c r="AJ61">
        <v>0.2</v>
      </c>
      <c r="AK61">
        <f t="shared" si="30"/>
        <v>0.8</v>
      </c>
      <c r="AL61" s="5">
        <f t="shared" si="31"/>
        <v>5.5</v>
      </c>
    </row>
    <row r="62" spans="1:38" x14ac:dyDescent="0.2">
      <c r="A62" t="s">
        <v>37</v>
      </c>
      <c r="B62" t="s">
        <v>125</v>
      </c>
      <c r="C62" t="s">
        <v>37</v>
      </c>
      <c r="D62" t="s">
        <v>125</v>
      </c>
      <c r="F62" t="s">
        <v>37</v>
      </c>
      <c r="G62" s="3" t="s">
        <v>121</v>
      </c>
      <c r="I62">
        <v>5</v>
      </c>
      <c r="J62">
        <v>0.5</v>
      </c>
      <c r="K62">
        <f t="shared" si="24"/>
        <v>2.5</v>
      </c>
      <c r="L62">
        <v>8</v>
      </c>
      <c r="M62">
        <v>0.3</v>
      </c>
      <c r="N62">
        <f t="shared" si="25"/>
        <v>2.4</v>
      </c>
      <c r="O62" s="2">
        <v>8</v>
      </c>
      <c r="P62">
        <v>0.2</v>
      </c>
      <c r="Q62">
        <f t="shared" si="26"/>
        <v>1.6</v>
      </c>
      <c r="R62" s="5">
        <f t="shared" si="27"/>
        <v>6.5</v>
      </c>
      <c r="U62" t="s">
        <v>37</v>
      </c>
      <c r="V62" t="s">
        <v>126</v>
      </c>
      <c r="W62" t="s">
        <v>37</v>
      </c>
      <c r="X62" s="1" t="s">
        <v>127</v>
      </c>
      <c r="Z62" t="s">
        <v>37</v>
      </c>
      <c r="AA62" s="3" t="s">
        <v>127</v>
      </c>
      <c r="AC62">
        <v>8</v>
      </c>
      <c r="AD62">
        <v>0.5</v>
      </c>
      <c r="AE62">
        <f t="shared" si="28"/>
        <v>4</v>
      </c>
      <c r="AF62">
        <v>6</v>
      </c>
      <c r="AG62">
        <v>0.3</v>
      </c>
      <c r="AH62">
        <f t="shared" si="29"/>
        <v>1.7999999999999998</v>
      </c>
      <c r="AI62">
        <v>1</v>
      </c>
      <c r="AJ62">
        <v>0.2</v>
      </c>
      <c r="AK62">
        <f t="shared" si="30"/>
        <v>0.2</v>
      </c>
      <c r="AL62" s="5">
        <f t="shared" si="31"/>
        <v>6</v>
      </c>
    </row>
    <row r="63" spans="1:38" x14ac:dyDescent="0.2">
      <c r="A63" t="s">
        <v>40</v>
      </c>
      <c r="B63" t="s">
        <v>122</v>
      </c>
      <c r="C63" t="s">
        <v>40</v>
      </c>
      <c r="D63" t="s">
        <v>124</v>
      </c>
      <c r="F63" t="s">
        <v>40</v>
      </c>
      <c r="U63" t="s">
        <v>40</v>
      </c>
      <c r="V63" t="s">
        <v>127</v>
      </c>
      <c r="W63" t="s">
        <v>40</v>
      </c>
      <c r="X63" t="s">
        <v>126</v>
      </c>
      <c r="Z63" t="s">
        <v>40</v>
      </c>
    </row>
    <row r="64" spans="1:38" x14ac:dyDescent="0.2">
      <c r="A64" t="s">
        <v>45</v>
      </c>
      <c r="B64" t="s">
        <v>128</v>
      </c>
      <c r="C64" t="s">
        <v>45</v>
      </c>
      <c r="D64" t="s">
        <v>128</v>
      </c>
      <c r="F64" t="s">
        <v>45</v>
      </c>
      <c r="U64" t="s">
        <v>45</v>
      </c>
      <c r="V64" t="s">
        <v>129</v>
      </c>
      <c r="W64" t="s">
        <v>45</v>
      </c>
      <c r="X64" t="s">
        <v>129</v>
      </c>
      <c r="Z64" t="s">
        <v>45</v>
      </c>
    </row>
    <row r="65" spans="1:26" x14ac:dyDescent="0.2">
      <c r="A65" t="s">
        <v>47</v>
      </c>
      <c r="B65" t="s">
        <v>130</v>
      </c>
      <c r="C65" t="s">
        <v>47</v>
      </c>
      <c r="D65" t="s">
        <v>130</v>
      </c>
      <c r="F65" t="s">
        <v>47</v>
      </c>
      <c r="U65" t="s">
        <v>47</v>
      </c>
      <c r="V65" t="s">
        <v>75</v>
      </c>
      <c r="W65" t="s">
        <v>47</v>
      </c>
      <c r="X65" t="s">
        <v>75</v>
      </c>
      <c r="Z65" t="s">
        <v>47</v>
      </c>
    </row>
    <row r="66" spans="1:26" x14ac:dyDescent="0.2">
      <c r="A66" t="s">
        <v>50</v>
      </c>
      <c r="B66" t="s">
        <v>131</v>
      </c>
      <c r="C66" t="s">
        <v>50</v>
      </c>
      <c r="D66" t="s">
        <v>131</v>
      </c>
      <c r="F66" t="s">
        <v>50</v>
      </c>
      <c r="U66" t="s">
        <v>50</v>
      </c>
      <c r="V66" t="s">
        <v>132</v>
      </c>
      <c r="W66" t="s">
        <v>50</v>
      </c>
      <c r="X66" t="s">
        <v>133</v>
      </c>
      <c r="Z66" t="s">
        <v>50</v>
      </c>
    </row>
  </sheetData>
  <sortState ref="Z55:AL62">
    <sortCondition ref="AL55:AL62"/>
  </sortState>
  <mergeCells count="24">
    <mergeCell ref="I2:K2"/>
    <mergeCell ref="L2:N2"/>
    <mergeCell ref="O2:Q2"/>
    <mergeCell ref="I19:K19"/>
    <mergeCell ref="L19:N19"/>
    <mergeCell ref="O19:Q19"/>
    <mergeCell ref="I36:K36"/>
    <mergeCell ref="L36:N36"/>
    <mergeCell ref="O36:Q36"/>
    <mergeCell ref="I53:K53"/>
    <mergeCell ref="L53:N53"/>
    <mergeCell ref="O53:Q53"/>
    <mergeCell ref="AC53:AE53"/>
    <mergeCell ref="AF53:AH53"/>
    <mergeCell ref="AI53:AK53"/>
    <mergeCell ref="AC36:AE36"/>
    <mergeCell ref="AF36:AH36"/>
    <mergeCell ref="AI36:AK36"/>
    <mergeCell ref="AC19:AE19"/>
    <mergeCell ref="AF19:AH19"/>
    <mergeCell ref="AI19:AK19"/>
    <mergeCell ref="AC2:AE2"/>
    <mergeCell ref="AF2:AH2"/>
    <mergeCell ref="AI2:AK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26"/>
  <sheetViews>
    <sheetView workbookViewId="0">
      <selection activeCell="N30" sqref="N30"/>
    </sheetView>
  </sheetViews>
  <sheetFormatPr baseColWidth="10" defaultColWidth="8.83203125" defaultRowHeight="15" x14ac:dyDescent="0.2"/>
  <cols>
    <col min="3" max="3" width="12.5" customWidth="1"/>
    <col min="4" max="4" width="9.83203125" customWidth="1"/>
    <col min="7" max="7" width="12" customWidth="1"/>
    <col min="11" max="11" width="10.1640625" customWidth="1"/>
    <col min="15" max="15" width="12.83203125" customWidth="1"/>
    <col min="16" max="16" width="12.33203125" customWidth="1"/>
    <col min="18" max="18" width="10.5" customWidth="1"/>
  </cols>
  <sheetData>
    <row r="2" spans="2:16" ht="19" x14ac:dyDescent="0.25">
      <c r="C2" s="8" t="s">
        <v>134</v>
      </c>
    </row>
    <row r="4" spans="2:16" x14ac:dyDescent="0.2">
      <c r="B4" s="9">
        <v>2003</v>
      </c>
      <c r="C4" s="9" t="s">
        <v>135</v>
      </c>
      <c r="D4" s="9"/>
      <c r="E4" s="9"/>
      <c r="F4" s="9">
        <v>2004</v>
      </c>
      <c r="G4" s="9" t="s">
        <v>135</v>
      </c>
      <c r="H4" s="9"/>
      <c r="I4" s="9"/>
      <c r="J4" s="9">
        <v>2005</v>
      </c>
      <c r="K4" s="9" t="s">
        <v>135</v>
      </c>
      <c r="L4" s="9"/>
      <c r="M4" s="9"/>
      <c r="N4" s="9">
        <v>2006</v>
      </c>
      <c r="O4" s="9" t="s">
        <v>135</v>
      </c>
      <c r="P4" s="9"/>
    </row>
    <row r="5" spans="2:16" x14ac:dyDescent="0.2">
      <c r="B5" s="10" t="s">
        <v>14</v>
      </c>
      <c r="C5" s="10" t="s">
        <v>15</v>
      </c>
      <c r="D5" s="10" t="s">
        <v>137</v>
      </c>
      <c r="E5" s="9"/>
      <c r="F5" s="10" t="s">
        <v>14</v>
      </c>
      <c r="G5" s="10" t="s">
        <v>56</v>
      </c>
      <c r="H5" s="10" t="s">
        <v>141</v>
      </c>
      <c r="I5" s="9"/>
      <c r="J5" s="10" t="s">
        <v>14</v>
      </c>
      <c r="K5" s="10" t="s">
        <v>83</v>
      </c>
      <c r="L5" s="10" t="s">
        <v>151</v>
      </c>
      <c r="M5" s="9"/>
      <c r="N5" s="10" t="s">
        <v>14</v>
      </c>
      <c r="O5" s="10" t="s">
        <v>110</v>
      </c>
      <c r="P5" s="10" t="s">
        <v>160</v>
      </c>
    </row>
    <row r="6" spans="2:16" x14ac:dyDescent="0.2">
      <c r="B6" s="10" t="s">
        <v>17</v>
      </c>
      <c r="C6" s="10" t="s">
        <v>18</v>
      </c>
      <c r="D6" s="10" t="s">
        <v>138</v>
      </c>
      <c r="E6" s="9"/>
      <c r="F6" s="10" t="s">
        <v>17</v>
      </c>
      <c r="G6" s="10" t="s">
        <v>54</v>
      </c>
      <c r="H6" s="10" t="s">
        <v>142</v>
      </c>
      <c r="I6" s="9"/>
      <c r="J6" s="10" t="s">
        <v>17</v>
      </c>
      <c r="K6" s="10" t="s">
        <v>87</v>
      </c>
      <c r="L6" s="10" t="s">
        <v>152</v>
      </c>
      <c r="M6" s="9"/>
      <c r="N6" s="10" t="s">
        <v>17</v>
      </c>
      <c r="O6" s="10" t="s">
        <v>113</v>
      </c>
      <c r="P6" s="10" t="s">
        <v>161</v>
      </c>
    </row>
    <row r="7" spans="2:16" x14ac:dyDescent="0.2">
      <c r="B7" s="9"/>
      <c r="C7" s="9"/>
      <c r="D7" s="9"/>
      <c r="E7" s="9"/>
      <c r="F7" s="10" t="s">
        <v>21</v>
      </c>
      <c r="G7" s="10" t="s">
        <v>60</v>
      </c>
      <c r="H7" s="9" t="s">
        <v>172</v>
      </c>
      <c r="I7" s="9"/>
      <c r="J7" s="10" t="s">
        <v>21</v>
      </c>
      <c r="K7" s="10" t="s">
        <v>84</v>
      </c>
      <c r="L7" s="10" t="s">
        <v>153</v>
      </c>
      <c r="M7" s="9"/>
      <c r="N7" s="10" t="s">
        <v>21</v>
      </c>
      <c r="O7" s="10" t="s">
        <v>115</v>
      </c>
      <c r="P7" s="10" t="s">
        <v>162</v>
      </c>
    </row>
    <row r="8" spans="2:16" x14ac:dyDescent="0.2">
      <c r="B8" s="9"/>
      <c r="C8" s="9" t="s">
        <v>136</v>
      </c>
      <c r="D8" s="9"/>
      <c r="E8" s="9"/>
      <c r="F8" s="10" t="s">
        <v>24</v>
      </c>
      <c r="G8" s="10" t="s">
        <v>62</v>
      </c>
      <c r="H8" s="10" t="s">
        <v>143</v>
      </c>
      <c r="I8" s="9"/>
      <c r="J8" s="10" t="s">
        <v>24</v>
      </c>
      <c r="K8" s="10" t="s">
        <v>90</v>
      </c>
      <c r="L8" s="10" t="s">
        <v>154</v>
      </c>
      <c r="M8" s="9"/>
      <c r="N8" s="10" t="s">
        <v>24</v>
      </c>
      <c r="O8" s="10" t="s">
        <v>118</v>
      </c>
      <c r="P8" s="10" t="s">
        <v>163</v>
      </c>
    </row>
    <row r="9" spans="2:16" x14ac:dyDescent="0.2">
      <c r="B9" s="10" t="s">
        <v>14</v>
      </c>
      <c r="C9" s="10" t="s">
        <v>19</v>
      </c>
      <c r="D9" s="9" t="s">
        <v>139</v>
      </c>
      <c r="E9" s="9"/>
      <c r="F9" s="10" t="s">
        <v>27</v>
      </c>
      <c r="G9" s="10" t="s">
        <v>149</v>
      </c>
      <c r="H9" s="10" t="s">
        <v>144</v>
      </c>
      <c r="I9" s="9"/>
      <c r="J9" s="9" t="s">
        <v>27</v>
      </c>
      <c r="K9" s="9" t="s">
        <v>89</v>
      </c>
      <c r="L9" s="9" t="s">
        <v>168</v>
      </c>
      <c r="M9" s="9"/>
      <c r="N9" s="10" t="s">
        <v>27</v>
      </c>
      <c r="O9" s="10" t="s">
        <v>112</v>
      </c>
      <c r="P9" s="10" t="s">
        <v>164</v>
      </c>
    </row>
    <row r="10" spans="2:16" x14ac:dyDescent="0.2">
      <c r="B10" s="10" t="s">
        <v>17</v>
      </c>
      <c r="C10" s="10" t="s">
        <v>16</v>
      </c>
      <c r="D10" s="9" t="s">
        <v>140</v>
      </c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</row>
    <row r="11" spans="2:16" x14ac:dyDescent="0.2">
      <c r="B11" s="9"/>
      <c r="C11" s="9"/>
      <c r="D11" s="9"/>
      <c r="E11" s="9"/>
      <c r="F11" s="9">
        <v>2004</v>
      </c>
      <c r="G11" s="9" t="s">
        <v>136</v>
      </c>
      <c r="H11" s="9"/>
      <c r="I11" s="9"/>
      <c r="J11" s="9">
        <v>2005</v>
      </c>
      <c r="K11" s="9" t="s">
        <v>136</v>
      </c>
      <c r="L11" s="9"/>
      <c r="M11" s="9"/>
      <c r="N11" s="9">
        <v>2006</v>
      </c>
      <c r="O11" s="9" t="s">
        <v>136</v>
      </c>
      <c r="P11" s="9"/>
    </row>
    <row r="12" spans="2:16" x14ac:dyDescent="0.2">
      <c r="B12" s="9"/>
      <c r="C12" s="9"/>
      <c r="D12" s="9"/>
      <c r="E12" s="9"/>
      <c r="F12" s="10" t="s">
        <v>14</v>
      </c>
      <c r="G12" s="10" t="s">
        <v>57</v>
      </c>
      <c r="H12" s="9" t="s">
        <v>145</v>
      </c>
      <c r="I12" s="9"/>
      <c r="J12" s="10" t="s">
        <v>14</v>
      </c>
      <c r="K12" s="10" t="s">
        <v>85</v>
      </c>
      <c r="L12" s="10" t="s">
        <v>155</v>
      </c>
      <c r="M12" s="9"/>
      <c r="N12" s="10" t="s">
        <v>14</v>
      </c>
      <c r="O12" s="10" t="s">
        <v>169</v>
      </c>
      <c r="P12" s="9" t="s">
        <v>170</v>
      </c>
    </row>
    <row r="13" spans="2:16" x14ac:dyDescent="0.2">
      <c r="B13" s="9"/>
      <c r="C13" s="9"/>
      <c r="D13" s="9"/>
      <c r="E13" s="9"/>
      <c r="F13" s="10" t="s">
        <v>17</v>
      </c>
      <c r="G13" s="10" t="s">
        <v>59</v>
      </c>
      <c r="H13" s="9" t="s">
        <v>146</v>
      </c>
      <c r="I13" s="9"/>
      <c r="J13" s="10" t="s">
        <v>17</v>
      </c>
      <c r="K13" s="10" t="s">
        <v>88</v>
      </c>
      <c r="L13" s="10" t="s">
        <v>156</v>
      </c>
      <c r="M13" s="9"/>
      <c r="N13" s="10" t="s">
        <v>17</v>
      </c>
      <c r="O13" s="10" t="s">
        <v>114</v>
      </c>
      <c r="P13" s="9" t="s">
        <v>171</v>
      </c>
    </row>
    <row r="14" spans="2:16" x14ac:dyDescent="0.2">
      <c r="B14" s="9"/>
      <c r="C14" s="9"/>
      <c r="D14" s="9"/>
      <c r="E14" s="9"/>
      <c r="F14" s="10" t="s">
        <v>21</v>
      </c>
      <c r="G14" s="10" t="s">
        <v>150</v>
      </c>
      <c r="H14" s="9" t="s">
        <v>147</v>
      </c>
      <c r="I14" s="9"/>
      <c r="J14" s="10" t="s">
        <v>21</v>
      </c>
      <c r="K14" s="10" t="s">
        <v>86</v>
      </c>
      <c r="L14" s="10" t="s">
        <v>157</v>
      </c>
      <c r="M14" s="9"/>
      <c r="N14" s="9"/>
      <c r="O14" s="9"/>
      <c r="P14" s="9"/>
    </row>
    <row r="15" spans="2:16" x14ac:dyDescent="0.2">
      <c r="B15" s="9"/>
      <c r="C15" s="9"/>
      <c r="D15" s="9"/>
      <c r="E15" s="9"/>
      <c r="F15" s="9" t="s">
        <v>24</v>
      </c>
      <c r="G15" s="10" t="s">
        <v>61</v>
      </c>
      <c r="H15" s="9" t="s">
        <v>148</v>
      </c>
      <c r="I15" s="9"/>
      <c r="J15" s="10" t="s">
        <v>24</v>
      </c>
      <c r="K15" s="10" t="s">
        <v>93</v>
      </c>
      <c r="L15" s="10" t="s">
        <v>158</v>
      </c>
      <c r="M15" s="9"/>
      <c r="N15" s="9"/>
      <c r="O15" s="9"/>
      <c r="P15" s="9"/>
    </row>
    <row r="16" spans="2:16" x14ac:dyDescent="0.2">
      <c r="B16" s="9"/>
      <c r="C16" s="9"/>
      <c r="D16" s="9"/>
      <c r="E16" s="9"/>
      <c r="F16" s="9"/>
      <c r="G16" s="9"/>
      <c r="H16" s="9"/>
      <c r="I16" s="9"/>
      <c r="J16" s="10" t="s">
        <v>27</v>
      </c>
      <c r="K16" s="10" t="s">
        <v>91</v>
      </c>
      <c r="L16" s="10" t="s">
        <v>159</v>
      </c>
      <c r="M16" s="9"/>
      <c r="N16" s="9"/>
      <c r="O16" s="9"/>
      <c r="P16" s="9"/>
    </row>
    <row r="17" spans="5:18" x14ac:dyDescent="0.2">
      <c r="J17" s="3"/>
      <c r="K17" s="3"/>
      <c r="L17" s="3"/>
    </row>
    <row r="18" spans="5:18" ht="19" x14ac:dyDescent="0.25">
      <c r="E18" t="s">
        <v>165</v>
      </c>
      <c r="F18">
        <v>9</v>
      </c>
      <c r="J18">
        <v>10</v>
      </c>
      <c r="N18">
        <v>7</v>
      </c>
      <c r="Q18" s="8">
        <f>SUM(F18:P18)</f>
        <v>26</v>
      </c>
      <c r="R18" s="8" t="s">
        <v>166</v>
      </c>
    </row>
    <row r="26" spans="5:18" x14ac:dyDescent="0.2">
      <c r="O26" t="s">
        <v>167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Pořadí dle kritérií</vt:lpstr>
      <vt:lpstr>Nominace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Petr Záhrobský</dc:creator>
  <cp:keywords/>
  <dc:description/>
  <cp:lastModifiedBy>Uživatel Microsoft Office</cp:lastModifiedBy>
  <cp:revision/>
  <dcterms:created xsi:type="dcterms:W3CDTF">2019-03-12T11:31:37Z</dcterms:created>
  <dcterms:modified xsi:type="dcterms:W3CDTF">2019-06-14T13:54:24Z</dcterms:modified>
  <cp:category/>
  <cp:contentStatus/>
</cp:coreProperties>
</file>