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715"/>
  <workbookPr date1904="1"/>
  <mc:AlternateContent xmlns:mc="http://schemas.openxmlformats.org/markup-compatibility/2006">
    <mc:Choice Requires="x15">
      <x15ac:absPath xmlns:x15ac="http://schemas.microsoft.com/office/spreadsheetml/2010/11/ac" url="/Users/Danuta/Documents/aa AD SLCR/STK/2018:19/"/>
    </mc:Choice>
  </mc:AlternateContent>
  <bookViews>
    <workbookView xWindow="0" yWindow="460" windowWidth="25600" windowHeight="16000"/>
  </bookViews>
  <sheets>
    <sheet name="Kategorie 1" sheetId="4" r:id="rId1"/>
    <sheet name="List1" sheetId="1" r:id="rId2"/>
    <sheet name="List2" sheetId="2" r:id="rId3"/>
    <sheet name="List3" sheetId="3" r:id="rId4"/>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M28" i="4" l="1"/>
  <c r="M27" i="4"/>
  <c r="M26" i="4"/>
  <c r="Q26" i="4"/>
  <c r="E10" i="4"/>
  <c r="G10" i="4"/>
  <c r="E11" i="4"/>
  <c r="G11" i="4"/>
  <c r="G14" i="4"/>
  <c r="G16" i="4"/>
  <c r="G17" i="4"/>
  <c r="G18" i="4"/>
  <c r="G19" i="4"/>
  <c r="G20" i="4"/>
  <c r="G21" i="4"/>
  <c r="G22" i="4"/>
  <c r="G23" i="4"/>
  <c r="G24" i="4"/>
  <c r="E24" i="4"/>
  <c r="E23" i="4"/>
  <c r="E22" i="4"/>
  <c r="E21" i="4"/>
  <c r="E20" i="4"/>
  <c r="E19" i="4"/>
  <c r="E18" i="4"/>
  <c r="E17" i="4"/>
  <c r="E16" i="4"/>
  <c r="E15" i="4"/>
  <c r="G15" i="4"/>
  <c r="E14" i="4"/>
  <c r="E13" i="4"/>
  <c r="G13" i="4"/>
  <c r="E12" i="4"/>
  <c r="G12" i="4"/>
  <c r="E9" i="4"/>
  <c r="G9" i="4"/>
  <c r="E8" i="4"/>
  <c r="G8" i="4"/>
  <c r="E7" i="4"/>
  <c r="G7" i="4"/>
  <c r="E6" i="4"/>
  <c r="G6" i="4"/>
  <c r="E5" i="4"/>
  <c r="G5" i="4"/>
  <c r="E4" i="4"/>
  <c r="G4" i="4"/>
  <c r="G26" i="4"/>
  <c r="G27" i="4"/>
  <c r="G28" i="4"/>
</calcChain>
</file>

<file path=xl/sharedStrings.xml><?xml version="1.0" encoding="utf-8"?>
<sst xmlns="http://schemas.openxmlformats.org/spreadsheetml/2006/main" count="19" uniqueCount="16">
  <si>
    <t>Závodníci
okolo</t>
  </si>
  <si>
    <t>Startovní
 číslo</t>
  </si>
  <si>
    <t>RUČNÍ ČAS
START</t>
  </si>
  <si>
    <t>RUČNÍ ČAS
CÍL</t>
  </si>
  <si>
    <t>RUČNÍ ČAS
CIL-START</t>
  </si>
  <si>
    <t>ČASOMÍRA
ČAS A</t>
  </si>
  <si>
    <t>Odchylka
ČAS A-RUĆNÍ</t>
  </si>
  <si>
    <t>Výsledná odchylka</t>
  </si>
  <si>
    <t>Výsledný RUČNÍ čas</t>
  </si>
  <si>
    <t>Vyplňované pole</t>
  </si>
  <si>
    <t>Výpočet</t>
  </si>
  <si>
    <t>Zadej RUČNÍ ČAS START a RUČNÍ ČAS CÍL závodníků, ideálně -5/+5 nebo dle  článku</t>
  </si>
  <si>
    <t>Substract the electronic time from the time taken by hand for the 10 competitors starting before the missing time. If there are not 10 times before, complete the calculation with the remaining times after the missed time. The sum of the 10 time differences is divided by 10 and rounded up or down (0.044 = 0.04, 0.045 = 0,05) to give the correction which must be applied to the hand time of the competitor without an electronic time.</t>
  </si>
  <si>
    <t>floor.precise</t>
  </si>
  <si>
    <t>ceiling.precise</t>
  </si>
  <si>
    <t>Aplikovaná odchylka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</si>
</sst>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h]:mm:ss.00"/>
    <numFmt numFmtId="165" formatCode="mm:ss.00"/>
    <numFmt numFmtId="166" formatCode="mm:ss.000"/>
  </numFmts>
  <fonts count="10" x14ac:knownFonts="1">
    <font>
      <sz val="11"/>
      <color theme="1"/>
      <name val="Calibri"/>
      <family val="2"/>
      <charset val="238"/>
      <scheme val="minor"/>
    </font>
    <font>
      <b/>
      <sz val="16"/>
      <color theme="1"/>
      <name val="Calibri"/>
      <family val="2"/>
      <charset val="238"/>
      <scheme val="minor"/>
    </font>
    <font>
      <sz val="11"/>
      <color theme="1"/>
      <name val="Arial"/>
      <family val="2"/>
      <charset val="238"/>
    </font>
    <font>
      <sz val="12"/>
      <color theme="1"/>
      <name val="Arial"/>
      <family val="2"/>
      <charset val="238"/>
    </font>
    <font>
      <b/>
      <sz val="18"/>
      <color theme="1"/>
      <name val="Arial"/>
      <family val="2"/>
      <charset val="238"/>
    </font>
    <font>
      <b/>
      <sz val="14"/>
      <color theme="1"/>
      <name val="Arial"/>
      <family val="2"/>
      <charset val="238"/>
    </font>
    <font>
      <sz val="14"/>
      <color theme="1"/>
      <name val="Arial"/>
      <family val="2"/>
      <charset val="238"/>
    </font>
    <font>
      <sz val="11"/>
      <color rgb="FF002060"/>
      <name val="Arial"/>
      <family val="2"/>
      <charset val="238"/>
    </font>
    <font>
      <sz val="10"/>
      <color theme="1"/>
      <name val="Times New Roman"/>
      <family val="1"/>
      <charset val="238"/>
    </font>
    <font>
      <b/>
      <sz val="11"/>
      <color theme="1"/>
      <name val="Arial"/>
      <family val="2"/>
      <charset val="238"/>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theme="0" tint="-0.14999847407452621"/>
      </patternFill>
    </fill>
    <fill>
      <patternFill patternType="solid">
        <fgColor theme="1"/>
        <bgColor indexed="64"/>
      </patternFill>
    </fill>
    <fill>
      <patternFill patternType="solid">
        <fgColor rgb="FFFFFF00"/>
        <bgColor indexed="64"/>
      </patternFill>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30">
    <xf numFmtId="0" fontId="0" fillId="0" borderId="0" xfId="0"/>
    <xf numFmtId="0" fontId="0" fillId="0" borderId="0" xfId="0"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165" fontId="0" fillId="4" borderId="0" xfId="0" applyNumberFormat="1" applyFill="1" applyAlignment="1">
      <alignment horizontal="center"/>
    </xf>
    <xf numFmtId="165" fontId="1" fillId="0" borderId="0" xfId="0" applyNumberFormat="1" applyFont="1" applyAlignment="1">
      <alignment horizontal="right"/>
    </xf>
    <xf numFmtId="165" fontId="0" fillId="0" borderId="0" xfId="0" applyNumberFormat="1"/>
    <xf numFmtId="0" fontId="2" fillId="0" borderId="0" xfId="0" applyFont="1"/>
    <xf numFmtId="0" fontId="2" fillId="0" borderId="0" xfId="0" applyFont="1" applyAlignment="1">
      <alignment horizontal="center"/>
    </xf>
    <xf numFmtId="164" fontId="2" fillId="0" borderId="0" xfId="0" applyNumberFormat="1" applyFont="1" applyAlignment="1">
      <alignment horizontal="center"/>
    </xf>
    <xf numFmtId="165" fontId="2" fillId="0" borderId="0" xfId="0" applyNumberFormat="1" applyFont="1" applyAlignment="1">
      <alignment horizontal="center"/>
    </xf>
    <xf numFmtId="165" fontId="2" fillId="0" borderId="0" xfId="0" applyNumberFormat="1" applyFont="1"/>
    <xf numFmtId="0" fontId="3" fillId="0" borderId="0" xfId="0" applyFont="1"/>
    <xf numFmtId="0" fontId="3"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xf>
    <xf numFmtId="0" fontId="4" fillId="0" borderId="0" xfId="0" applyFont="1" applyAlignment="1">
      <alignment vertical="center"/>
    </xf>
    <xf numFmtId="164" fontId="5" fillId="0" borderId="0" xfId="0" applyNumberFormat="1" applyFont="1" applyAlignment="1">
      <alignment horizontal="center" vertical="center"/>
    </xf>
    <xf numFmtId="165" fontId="6" fillId="0" borderId="0" xfId="0" applyNumberFormat="1" applyFont="1" applyAlignment="1">
      <alignment horizontal="center" vertical="center"/>
    </xf>
    <xf numFmtId="165" fontId="5" fillId="3" borderId="1" xfId="0" applyNumberFormat="1" applyFont="1" applyFill="1" applyBorder="1" applyAlignment="1">
      <alignment horizontal="right"/>
    </xf>
    <xf numFmtId="0" fontId="7" fillId="2" borderId="0" xfId="0" applyFont="1" applyFill="1" applyAlignment="1">
      <alignment horizontal="center" vertical="center" wrapText="1"/>
    </xf>
    <xf numFmtId="164" fontId="7" fillId="2" borderId="0" xfId="0" applyNumberFormat="1" applyFont="1" applyFill="1" applyAlignment="1">
      <alignment horizontal="center" vertical="center" wrapText="1"/>
    </xf>
    <xf numFmtId="165" fontId="7" fillId="2" borderId="0" xfId="0" applyNumberFormat="1" applyFont="1" applyFill="1" applyAlignment="1">
      <alignment horizontal="center" vertical="center" wrapText="1"/>
    </xf>
    <xf numFmtId="164" fontId="0" fillId="5" borderId="0" xfId="0" applyNumberFormat="1" applyFill="1" applyAlignment="1">
      <alignment horizontal="center"/>
    </xf>
    <xf numFmtId="165" fontId="0" fillId="5" borderId="0" xfId="0" applyNumberFormat="1" applyFill="1" applyAlignment="1">
      <alignment horizontal="center"/>
    </xf>
    <xf numFmtId="0" fontId="8" fillId="0" borderId="0" xfId="0" applyFont="1" applyAlignment="1">
      <alignment vertical="center"/>
    </xf>
    <xf numFmtId="166" fontId="6" fillId="3" borderId="1" xfId="0" applyNumberFormat="1" applyFont="1" applyFill="1" applyBorder="1" applyAlignment="1">
      <alignment horizontal="right"/>
    </xf>
    <xf numFmtId="164" fontId="0" fillId="0" borderId="0" xfId="0" applyNumberFormat="1"/>
    <xf numFmtId="166" fontId="0" fillId="0" borderId="0" xfId="0" applyNumberFormat="1"/>
    <xf numFmtId="165" fontId="9" fillId="3" borderId="1" xfId="0" applyNumberFormat="1" applyFont="1" applyFill="1" applyBorder="1" applyAlignment="1">
      <alignment horizontal="right"/>
    </xf>
  </cellXfs>
  <cellStyles count="1">
    <cellStyle name="Normální" xfId="0" builtinId="0"/>
  </cellStyles>
  <dxfs count="15">
    <dxf>
      <numFmt numFmtId="165" formatCode="mm:ss.00"/>
      <alignment horizontal="center" vertical="bottom" textRotation="0" wrapText="0" relativeIndent="0" justifyLastLine="0" shrinkToFit="0" readingOrder="0"/>
    </dxf>
    <dxf>
      <font>
        <b val="0"/>
        <i val="0"/>
        <strike val="0"/>
        <condense val="0"/>
        <extend val="0"/>
        <outline val="0"/>
        <shadow val="0"/>
        <u val="none"/>
        <vertAlign val="baseline"/>
        <sz val="11"/>
        <color rgb="FF002060"/>
        <name val="Calibri"/>
        <scheme val="minor"/>
      </font>
      <numFmt numFmtId="165" formatCode="mm:ss.00"/>
      <fill>
        <patternFill patternType="solid">
          <fgColor indexed="64"/>
          <bgColor theme="3" tint="0.59999389629810485"/>
        </patternFill>
      </fill>
      <alignment horizontal="center" vertical="bottom" textRotation="0" wrapText="0" relativeIndent="0" justifyLastLine="0" shrinkToFit="0" readingOrder="0"/>
    </dxf>
    <dxf>
      <numFmt numFmtId="165" formatCode="mm:ss.00"/>
      <alignment horizontal="center" vertical="bottom" textRotation="0" wrapText="0" relativeIndent="0" justifyLastLine="0" shrinkToFit="0" readingOrder="0"/>
    </dxf>
    <dxf>
      <font>
        <b val="0"/>
        <i val="0"/>
        <strike val="0"/>
        <condense val="0"/>
        <extend val="0"/>
        <outline val="0"/>
        <shadow val="0"/>
        <u val="none"/>
        <vertAlign val="baseline"/>
        <sz val="11"/>
        <color rgb="FF002060"/>
        <name val="Calibri"/>
        <scheme val="minor"/>
      </font>
      <numFmt numFmtId="165" formatCode="mm:ss.00"/>
      <fill>
        <patternFill patternType="solid">
          <fgColor indexed="64"/>
          <bgColor theme="3" tint="0.59999389629810485"/>
        </patternFill>
      </fill>
      <alignment horizontal="center" vertical="bottom" textRotation="0" wrapText="0" relativeIndent="0" justifyLastLine="0" shrinkToFit="0" readingOrder="0"/>
    </dxf>
    <dxf>
      <numFmt numFmtId="165" formatCode="mm:ss.00"/>
      <alignment horizontal="center" vertical="bottom" textRotation="0" wrapText="0" relativeIndent="0" justifyLastLine="0" shrinkToFit="0" readingOrder="0"/>
    </dxf>
    <dxf>
      <font>
        <b val="0"/>
        <i val="0"/>
        <strike val="0"/>
        <condense val="0"/>
        <extend val="0"/>
        <outline val="0"/>
        <shadow val="0"/>
        <u val="none"/>
        <vertAlign val="baseline"/>
        <sz val="11"/>
        <color rgb="FF002060"/>
        <name val="Calibri"/>
        <scheme val="minor"/>
      </font>
      <numFmt numFmtId="165" formatCode="mm:ss.00"/>
      <fill>
        <patternFill patternType="solid">
          <fgColor indexed="64"/>
          <bgColor theme="3" tint="0.59999389629810485"/>
        </patternFill>
      </fill>
      <alignment horizontal="center" vertical="bottom" textRotation="0" wrapText="0" relativeIndent="0" justifyLastLine="0" shrinkToFit="0" readingOrder="0"/>
    </dxf>
    <dxf>
      <numFmt numFmtId="164" formatCode="[h]:mm:ss.00"/>
      <alignment horizontal="center" vertical="bottom" textRotation="0" wrapText="0" relativeIndent="0" justifyLastLine="0" shrinkToFit="0" readingOrder="0"/>
    </dxf>
    <dxf>
      <font>
        <b val="0"/>
        <i val="0"/>
        <strike val="0"/>
        <condense val="0"/>
        <extend val="0"/>
        <outline val="0"/>
        <shadow val="0"/>
        <u val="none"/>
        <vertAlign val="baseline"/>
        <sz val="11"/>
        <color rgb="FF002060"/>
        <name val="Calibri"/>
        <scheme val="minor"/>
      </font>
      <numFmt numFmtId="164" formatCode="[h]:mm:ss.00"/>
      <fill>
        <patternFill patternType="solid">
          <fgColor indexed="64"/>
          <bgColor theme="3" tint="0.59999389629810485"/>
        </patternFill>
      </fill>
      <alignment horizontal="center" vertical="bottom" textRotation="0" wrapText="1" relativeIndent="0" justifyLastLine="0" shrinkToFit="0" readingOrder="0"/>
    </dxf>
    <dxf>
      <numFmt numFmtId="164" formatCode="[h]:mm:ss.00"/>
      <alignment horizontal="center" vertical="bottom" textRotation="0" wrapText="0" relativeIndent="0" justifyLastLine="0" shrinkToFit="0" readingOrder="0"/>
    </dxf>
    <dxf>
      <font>
        <b val="0"/>
        <i val="0"/>
        <strike val="0"/>
        <condense val="0"/>
        <extend val="0"/>
        <outline val="0"/>
        <shadow val="0"/>
        <u val="none"/>
        <vertAlign val="baseline"/>
        <sz val="11"/>
        <color rgb="FF002060"/>
        <name val="Calibri"/>
        <scheme val="minor"/>
      </font>
      <numFmt numFmtId="164" formatCode="[h]:mm:ss.00"/>
      <fill>
        <patternFill patternType="solid">
          <fgColor indexed="64"/>
          <bgColor theme="3" tint="0.59999389629810485"/>
        </patternFill>
      </fill>
      <alignment horizontal="center" vertical="bottom" textRotation="0" wrapText="1" relativeIndent="0" justifyLastLine="0" shrinkToFit="0" readingOrder="0"/>
    </dxf>
    <dxf>
      <alignment horizontal="center" vertical="bottom" textRotation="0" wrapText="0" relativeIndent="0" justifyLastLine="0" shrinkToFit="0" readingOrder="0"/>
    </dxf>
    <dxf>
      <font>
        <b val="0"/>
        <i val="0"/>
        <strike val="0"/>
        <condense val="0"/>
        <extend val="0"/>
        <outline val="0"/>
        <shadow val="0"/>
        <u val="none"/>
        <vertAlign val="baseline"/>
        <sz val="11"/>
        <color rgb="FF002060"/>
        <name val="Calibri"/>
        <scheme val="minor"/>
      </font>
      <fill>
        <patternFill patternType="solid">
          <fgColor indexed="64"/>
          <bgColor theme="3" tint="0.59999389629810485"/>
        </patternFill>
      </fill>
      <alignment horizontal="center" vertical="bottom" textRotation="0" wrapText="0" relativeIndent="0" justifyLastLine="0" shrinkToFit="0" readingOrder="0"/>
    </dxf>
    <dxf>
      <font>
        <b val="0"/>
        <i val="0"/>
        <strike val="0"/>
        <condense val="0"/>
        <extend val="0"/>
        <outline val="0"/>
        <shadow val="0"/>
        <u val="none"/>
        <vertAlign val="baseline"/>
        <sz val="11"/>
        <color rgb="FF002060"/>
        <name val="Calibri"/>
        <scheme val="minor"/>
      </font>
      <fill>
        <patternFill patternType="solid">
          <fgColor indexed="64"/>
          <bgColor theme="3" tint="0.59999389629810485"/>
        </patternFill>
      </fill>
    </dxf>
    <dxf>
      <alignment horizontal="center" vertical="bottom" textRotation="0" wrapText="0" relativeIndent="0" justifyLastLine="0" shrinkToFit="0" readingOrder="0"/>
    </dxf>
    <dxf>
      <font>
        <b val="0"/>
        <i val="0"/>
        <strike val="0"/>
        <condense val="0"/>
        <extend val="0"/>
        <outline val="0"/>
        <shadow val="0"/>
        <u val="none"/>
        <vertAlign val="baseline"/>
        <sz val="11"/>
        <color rgb="FF002060"/>
        <name val="Calibri"/>
        <scheme val="minor"/>
      </font>
      <fill>
        <patternFill patternType="solid">
          <fgColor indexed="64"/>
          <bgColor theme="3" tint="0.59999389629810485"/>
        </patternFill>
      </fill>
      <alignment horizontal="center" vertical="bottom" textRotation="0" wrapText="0" relative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ables/table1.xml><?xml version="1.0" encoding="utf-8"?>
<table xmlns="http://schemas.openxmlformats.org/spreadsheetml/2006/main" id="1" name="Tabulka13" displayName="Tabulka13" ref="A3:G24" headerRowCount="0" totalsRowShown="0" headerRowDxfId="14" dataDxfId="13">
  <tableColumns count="7">
    <tableColumn id="2" name="Sloupec2" headerRowDxfId="12"/>
    <tableColumn id="3" name="Sloupec3" headerRowDxfId="11" dataDxfId="10"/>
    <tableColumn id="5" name="Sloupec5" headerRowDxfId="9" dataDxfId="8"/>
    <tableColumn id="6" name="Sloupec6" headerRowDxfId="7" dataDxfId="6"/>
    <tableColumn id="9" name="Sloupec9" headerRowDxfId="5" dataDxfId="4"/>
    <tableColumn id="18" name="Sloupec18" headerRowDxfId="3" dataDxfId="2"/>
    <tableColumn id="22" name="Sloupec20" headerRowDxfId="1" dataDxfId="0"/>
  </tableColumns>
  <tableStyleInfo name="TableStyleMedium15"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0"/>
  <sheetViews>
    <sheetView tabSelected="1" workbookViewId="0">
      <pane ySplit="3" topLeftCell="A4" activePane="bottomLeft" state="frozen"/>
      <selection pane="bottomLeft" activeCell="K12" sqref="K12"/>
    </sheetView>
  </sheetViews>
  <sheetFormatPr baseColWidth="10" defaultColWidth="8.83203125" defaultRowHeight="15" x14ac:dyDescent="0.2"/>
  <cols>
    <col min="1" max="1" width="9.5" bestFit="1" customWidth="1"/>
    <col min="2" max="2" width="9" style="1" bestFit="1" customWidth="1"/>
    <col min="3" max="4" width="20.5" style="2" customWidth="1"/>
    <col min="5" max="5" width="12.5" style="2" customWidth="1"/>
    <col min="6" max="6" width="16" style="3" customWidth="1"/>
    <col min="7" max="7" width="15.1640625" style="3" customWidth="1"/>
    <col min="9" max="9" width="9.6640625" bestFit="1" customWidth="1"/>
    <col min="11" max="11" width="15.5" customWidth="1"/>
    <col min="13" max="13" width="11.83203125" bestFit="1" customWidth="1"/>
  </cols>
  <sheetData>
    <row r="2" spans="1:11" x14ac:dyDescent="0.2">
      <c r="C2" s="23" t="s">
        <v>9</v>
      </c>
      <c r="D2" s="23" t="s">
        <v>9</v>
      </c>
      <c r="E2" s="2" t="s">
        <v>10</v>
      </c>
      <c r="F2" s="24" t="s">
        <v>9</v>
      </c>
      <c r="G2" s="3" t="s">
        <v>10</v>
      </c>
    </row>
    <row r="3" spans="1:11" ht="28" x14ac:dyDescent="0.2">
      <c r="A3" s="20" t="s">
        <v>0</v>
      </c>
      <c r="B3" s="20" t="s">
        <v>1</v>
      </c>
      <c r="C3" s="21" t="s">
        <v>2</v>
      </c>
      <c r="D3" s="21" t="s">
        <v>3</v>
      </c>
      <c r="E3" s="22" t="s">
        <v>4</v>
      </c>
      <c r="F3" s="22" t="s">
        <v>5</v>
      </c>
      <c r="G3" s="22" t="s">
        <v>6</v>
      </c>
    </row>
    <row r="4" spans="1:11" s="7" customFormat="1" ht="14" x14ac:dyDescent="0.15">
      <c r="A4" s="7">
        <v>-10</v>
      </c>
      <c r="B4" s="8">
        <v>1</v>
      </c>
      <c r="C4" s="9"/>
      <c r="D4" s="9"/>
      <c r="E4" s="10" t="str">
        <f t="shared" ref="E4:E24" si="0">IF(D4-C4&lt;&gt;0,D4-C4," ")</f>
        <v xml:space="preserve"> </v>
      </c>
      <c r="F4" s="10"/>
      <c r="G4" s="10" t="str">
        <f>IF(F4&lt;&gt;"",F4-E4," ")</f>
        <v xml:space="preserve"> </v>
      </c>
      <c r="J4" s="7">
        <v>1</v>
      </c>
      <c r="K4" s="7" t="s">
        <v>11</v>
      </c>
    </row>
    <row r="5" spans="1:11" s="7" customFormat="1" ht="14" x14ac:dyDescent="0.15">
      <c r="A5" s="7">
        <v>-9</v>
      </c>
      <c r="B5" s="8">
        <v>2</v>
      </c>
      <c r="C5" s="9">
        <v>0.58290868055555556</v>
      </c>
      <c r="D5" s="9">
        <v>0.58344398148148147</v>
      </c>
      <c r="E5" s="10">
        <f t="shared" si="0"/>
        <v>5.3530092592590783E-4</v>
      </c>
      <c r="F5" s="10">
        <v>5.3136574074074078E-4</v>
      </c>
      <c r="G5" s="10">
        <f>IF(F5&lt;&gt;"",F5-E5," ")</f>
        <v>-3.9351851851670552E-6</v>
      </c>
      <c r="K5" s="25" t="s">
        <v>12</v>
      </c>
    </row>
    <row r="6" spans="1:11" s="7" customFormat="1" ht="14" x14ac:dyDescent="0.15">
      <c r="A6" s="7">
        <v>-8</v>
      </c>
      <c r="B6" s="8">
        <v>3</v>
      </c>
      <c r="C6" s="9">
        <v>0.58402916666666671</v>
      </c>
      <c r="D6" s="9">
        <v>0.58456157407407405</v>
      </c>
      <c r="E6" s="10">
        <f t="shared" si="0"/>
        <v>5.324074074073426E-4</v>
      </c>
      <c r="F6" s="10">
        <v>5.3136574074074078E-4</v>
      </c>
      <c r="G6" s="10">
        <f>IF(F6&lt;&gt;"",F6-E6," ")</f>
        <v>-1.0416666666018251E-6</v>
      </c>
    </row>
    <row r="7" spans="1:11" s="7" customFormat="1" ht="14" x14ac:dyDescent="0.15">
      <c r="A7" s="7">
        <v>-7</v>
      </c>
      <c r="B7" s="8">
        <v>4</v>
      </c>
      <c r="C7" s="9">
        <v>0.58437893518518524</v>
      </c>
      <c r="D7" s="9">
        <v>0.5846527777777778</v>
      </c>
      <c r="E7" s="10">
        <f t="shared" si="0"/>
        <v>2.7384259259255472E-4</v>
      </c>
      <c r="F7" s="10">
        <v>2.7372685185185188E-4</v>
      </c>
      <c r="G7" s="10">
        <f t="shared" ref="G7:G24" si="1">IF(F7&lt;&gt;"",F7-E7," ")</f>
        <v>-1.1574074070284717E-7</v>
      </c>
    </row>
    <row r="8" spans="1:11" s="7" customFormat="1" ht="14" x14ac:dyDescent="0.15">
      <c r="A8" s="7">
        <v>-6</v>
      </c>
      <c r="B8" s="8"/>
      <c r="C8" s="9">
        <v>0.58437893518518524</v>
      </c>
      <c r="D8" s="9">
        <v>0.5846541666666667</v>
      </c>
      <c r="E8" s="10">
        <f t="shared" si="0"/>
        <v>2.7523148148145271E-4</v>
      </c>
      <c r="F8" s="10">
        <v>2.7488425925925928E-4</v>
      </c>
      <c r="G8" s="10">
        <f t="shared" si="1"/>
        <v>-3.4722222219343455E-7</v>
      </c>
    </row>
    <row r="9" spans="1:11" s="7" customFormat="1" ht="14" x14ac:dyDescent="0.15">
      <c r="A9" s="7">
        <v>-5</v>
      </c>
      <c r="B9" s="8"/>
      <c r="C9" s="9">
        <v>0.58437893518518524</v>
      </c>
      <c r="D9" s="9">
        <v>0.5846541666666667</v>
      </c>
      <c r="E9" s="10">
        <f t="shared" si="0"/>
        <v>2.7523148148145271E-4</v>
      </c>
      <c r="F9" s="10">
        <v>2.7268518518518522E-4</v>
      </c>
      <c r="G9" s="10">
        <f t="shared" si="1"/>
        <v>-2.5462962962674953E-6</v>
      </c>
      <c r="I9" s="11"/>
    </row>
    <row r="10" spans="1:11" s="7" customFormat="1" ht="14" x14ac:dyDescent="0.15">
      <c r="A10" s="7">
        <v>-4</v>
      </c>
      <c r="B10" s="8"/>
      <c r="C10" s="9">
        <v>0.58437893518518524</v>
      </c>
      <c r="D10" s="9">
        <v>0.5846541666666667</v>
      </c>
      <c r="E10" s="10">
        <f t="shared" si="0"/>
        <v>2.7523148148145271E-4</v>
      </c>
      <c r="F10" s="10">
        <v>2.7766203703703704E-4</v>
      </c>
      <c r="G10" s="10">
        <f t="shared" si="1"/>
        <v>2.4305555555843264E-6</v>
      </c>
    </row>
    <row r="11" spans="1:11" s="7" customFormat="1" ht="14" x14ac:dyDescent="0.15">
      <c r="A11" s="7">
        <v>-3</v>
      </c>
      <c r="B11" s="8"/>
      <c r="C11" s="9">
        <v>0.58437893518518524</v>
      </c>
      <c r="D11" s="9">
        <v>0.5846541666666667</v>
      </c>
      <c r="E11" s="10">
        <f t="shared" si="0"/>
        <v>2.7523148148145271E-4</v>
      </c>
      <c r="F11" s="10">
        <v>2.5462962962962961E-4</v>
      </c>
      <c r="G11" s="10">
        <f t="shared" si="1"/>
        <v>-2.0601851851823104E-5</v>
      </c>
    </row>
    <row r="12" spans="1:11" s="7" customFormat="1" ht="14" x14ac:dyDescent="0.15">
      <c r="A12" s="7">
        <v>-2</v>
      </c>
      <c r="B12" s="8"/>
      <c r="C12" s="9">
        <v>0.58437893518518524</v>
      </c>
      <c r="D12" s="9">
        <v>0.5846541666666667</v>
      </c>
      <c r="E12" s="10">
        <f t="shared" si="0"/>
        <v>2.7523148148145271E-4</v>
      </c>
      <c r="F12" s="10">
        <v>2.7789351851851852E-4</v>
      </c>
      <c r="G12" s="10">
        <f t="shared" si="1"/>
        <v>2.6620370370658065E-6</v>
      </c>
      <c r="I12" s="11"/>
    </row>
    <row r="13" spans="1:11" ht="16" x14ac:dyDescent="0.2">
      <c r="A13" s="12">
        <v>-1</v>
      </c>
      <c r="B13" s="13"/>
      <c r="C13" s="9">
        <v>0.58437893518518524</v>
      </c>
      <c r="D13" s="9">
        <v>0.5846541666666667</v>
      </c>
      <c r="E13" s="10">
        <f t="shared" si="0"/>
        <v>2.7523148148145271E-4</v>
      </c>
      <c r="F13" s="15">
        <v>2.875E-4</v>
      </c>
      <c r="G13" s="15">
        <f t="shared" si="1"/>
        <v>1.2268518518547284E-5</v>
      </c>
    </row>
    <row r="14" spans="1:11" ht="32.25" customHeight="1" x14ac:dyDescent="0.2">
      <c r="A14" s="16">
        <v>0</v>
      </c>
      <c r="B14" s="8"/>
      <c r="C14" s="17">
        <v>0.58437893518518524</v>
      </c>
      <c r="D14" s="17">
        <v>0.5846541666666667</v>
      </c>
      <c r="E14" s="18">
        <f t="shared" si="0"/>
        <v>2.7523148148145271E-4</v>
      </c>
      <c r="F14" s="4"/>
      <c r="G14" s="4" t="str">
        <f t="shared" si="1"/>
        <v xml:space="preserve"> </v>
      </c>
    </row>
    <row r="15" spans="1:11" ht="16" x14ac:dyDescent="0.2">
      <c r="A15" s="12">
        <v>1</v>
      </c>
      <c r="B15" s="13"/>
      <c r="C15" s="14">
        <v>0.58437893518518524</v>
      </c>
      <c r="D15" s="14">
        <v>0.5846541666666667</v>
      </c>
      <c r="E15" s="15">
        <f t="shared" si="0"/>
        <v>2.7523148148145271E-4</v>
      </c>
      <c r="F15" s="15">
        <v>2.752314814814815E-4</v>
      </c>
      <c r="G15" s="15">
        <f t="shared" si="1"/>
        <v>2.8785567679490143E-17</v>
      </c>
    </row>
    <row r="16" spans="1:11" ht="16" x14ac:dyDescent="0.2">
      <c r="A16" s="12">
        <v>2</v>
      </c>
      <c r="B16" s="13"/>
      <c r="C16" s="14"/>
      <c r="D16" s="14"/>
      <c r="E16" s="15" t="str">
        <f t="shared" si="0"/>
        <v xml:space="preserve"> </v>
      </c>
      <c r="F16" s="15"/>
      <c r="G16" s="15" t="str">
        <f t="shared" si="1"/>
        <v xml:space="preserve"> </v>
      </c>
    </row>
    <row r="17" spans="1:19" ht="16" x14ac:dyDescent="0.2">
      <c r="A17" s="12">
        <v>3</v>
      </c>
      <c r="B17" s="13"/>
      <c r="C17" s="14"/>
      <c r="D17" s="14"/>
      <c r="E17" s="15" t="str">
        <f t="shared" si="0"/>
        <v xml:space="preserve"> </v>
      </c>
      <c r="F17" s="15"/>
      <c r="G17" s="15" t="str">
        <f t="shared" si="1"/>
        <v xml:space="preserve"> </v>
      </c>
    </row>
    <row r="18" spans="1:19" ht="16" x14ac:dyDescent="0.2">
      <c r="A18" s="12">
        <v>4</v>
      </c>
      <c r="B18" s="13"/>
      <c r="C18" s="14"/>
      <c r="D18" s="14"/>
      <c r="E18" s="15" t="str">
        <f t="shared" si="0"/>
        <v xml:space="preserve"> </v>
      </c>
      <c r="F18" s="15"/>
      <c r="G18" s="15" t="str">
        <f t="shared" si="1"/>
        <v xml:space="preserve"> </v>
      </c>
    </row>
    <row r="19" spans="1:19" ht="16" x14ac:dyDescent="0.2">
      <c r="A19" s="12">
        <v>5</v>
      </c>
      <c r="B19" s="13"/>
      <c r="C19" s="14"/>
      <c r="D19" s="14"/>
      <c r="E19" s="15" t="str">
        <f t="shared" si="0"/>
        <v xml:space="preserve"> </v>
      </c>
      <c r="F19" s="15"/>
      <c r="G19" s="15" t="str">
        <f t="shared" si="1"/>
        <v xml:space="preserve"> </v>
      </c>
    </row>
    <row r="20" spans="1:19" ht="16" x14ac:dyDescent="0.2">
      <c r="A20" s="12">
        <v>6</v>
      </c>
      <c r="B20" s="13"/>
      <c r="C20" s="14"/>
      <c r="D20" s="14"/>
      <c r="E20" s="15" t="str">
        <f t="shared" si="0"/>
        <v xml:space="preserve"> </v>
      </c>
      <c r="F20" s="15"/>
      <c r="G20" s="15" t="str">
        <f t="shared" si="1"/>
        <v xml:space="preserve"> </v>
      </c>
    </row>
    <row r="21" spans="1:19" ht="16" x14ac:dyDescent="0.2">
      <c r="A21" s="12">
        <v>7</v>
      </c>
      <c r="B21" s="13"/>
      <c r="C21" s="14"/>
      <c r="D21" s="14"/>
      <c r="E21" s="15" t="str">
        <f t="shared" si="0"/>
        <v xml:space="preserve"> </v>
      </c>
      <c r="F21" s="15"/>
      <c r="G21" s="15" t="str">
        <f t="shared" si="1"/>
        <v xml:space="preserve"> </v>
      </c>
    </row>
    <row r="22" spans="1:19" ht="16" x14ac:dyDescent="0.2">
      <c r="A22" s="12">
        <v>8</v>
      </c>
      <c r="B22" s="13"/>
      <c r="C22" s="14"/>
      <c r="D22" s="14"/>
      <c r="E22" s="15" t="str">
        <f t="shared" si="0"/>
        <v xml:space="preserve"> </v>
      </c>
      <c r="F22" s="15"/>
      <c r="G22" s="15" t="str">
        <f t="shared" si="1"/>
        <v xml:space="preserve"> </v>
      </c>
    </row>
    <row r="23" spans="1:19" ht="16" x14ac:dyDescent="0.2">
      <c r="A23" s="12">
        <v>9</v>
      </c>
      <c r="B23" s="13"/>
      <c r="C23" s="14"/>
      <c r="D23" s="14"/>
      <c r="E23" s="15" t="str">
        <f t="shared" si="0"/>
        <v xml:space="preserve"> </v>
      </c>
      <c r="F23" s="15"/>
      <c r="G23" s="15" t="str">
        <f t="shared" si="1"/>
        <v xml:space="preserve"> </v>
      </c>
    </row>
    <row r="24" spans="1:19" ht="16" x14ac:dyDescent="0.2">
      <c r="A24" s="12">
        <v>10</v>
      </c>
      <c r="B24" s="13"/>
      <c r="C24" s="14"/>
      <c r="D24" s="14"/>
      <c r="E24" s="15" t="str">
        <f t="shared" si="0"/>
        <v xml:space="preserve"> </v>
      </c>
      <c r="F24" s="15"/>
      <c r="G24" s="15" t="str">
        <f t="shared" si="1"/>
        <v xml:space="preserve"> </v>
      </c>
    </row>
    <row r="25" spans="1:19" ht="16" x14ac:dyDescent="0.2">
      <c r="A25" s="12"/>
      <c r="B25" s="13"/>
      <c r="C25" s="14"/>
      <c r="D25" s="14"/>
      <c r="E25" s="14"/>
      <c r="F25" s="15"/>
      <c r="G25" s="15"/>
    </row>
    <row r="26" spans="1:19" ht="21" x14ac:dyDescent="0.25">
      <c r="F26" s="5" t="s">
        <v>7</v>
      </c>
      <c r="G26" s="26">
        <f>SUM(G4:G13,G15:G24)/10</f>
        <v>-1.1226851851529559E-6</v>
      </c>
      <c r="K26" s="26">
        <v>1.5162037037037037E-6</v>
      </c>
      <c r="M26" s="6" t="e">
        <f>_xlfn.FLOOR.PRECISE(K26,"00:00:00.01")</f>
        <v>#VALUE!</v>
      </c>
      <c r="N26" t="s">
        <v>13</v>
      </c>
      <c r="Q26" s="28" t="e">
        <f>1*M26</f>
        <v>#VALUE!</v>
      </c>
      <c r="S26" s="27"/>
    </row>
    <row r="27" spans="1:19" ht="21" x14ac:dyDescent="0.25">
      <c r="F27" s="5" t="s">
        <v>15</v>
      </c>
      <c r="G27" s="29">
        <f>G26</f>
        <v>-1.1226851851529559E-6</v>
      </c>
      <c r="M27" s="6" t="e">
        <f>_xlfn.CEILING.PRECISE($K$26,"00:00:00.01")</f>
        <v>#VALUE!</v>
      </c>
      <c r="N27" t="s">
        <v>14</v>
      </c>
    </row>
    <row r="28" spans="1:19" ht="21" x14ac:dyDescent="0.25">
      <c r="F28" s="5" t="s">
        <v>8</v>
      </c>
      <c r="G28" s="19">
        <f>E14+G27</f>
        <v>2.7410879629629974E-4</v>
      </c>
      <c r="M28" s="6" t="e">
        <f>FLOOR(K26,"00:00.01")</f>
        <v>#VALUE!</v>
      </c>
    </row>
    <row r="29" spans="1:19" x14ac:dyDescent="0.2">
      <c r="M29" s="6"/>
    </row>
    <row r="30" spans="1:19" x14ac:dyDescent="0.2">
      <c r="M30" s="28"/>
    </row>
  </sheetData>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4</vt:i4>
      </vt:variant>
    </vt:vector>
  </HeadingPairs>
  <TitlesOfParts>
    <vt:vector size="4" baseType="lpstr">
      <vt:lpstr>Kategorie 1</vt:lpstr>
      <vt:lpstr>List1</vt:lpstr>
      <vt:lpstr>List2</vt:lpstr>
      <vt:lpstr>List3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Uživatel Microsoft Office</cp:lastModifiedBy>
  <dcterms:created xsi:type="dcterms:W3CDTF">2018-03-01T19:49:29Z</dcterms:created>
  <dcterms:modified xsi:type="dcterms:W3CDTF">2019-05-08T09:32:21Z</dcterms:modified>
</cp:coreProperties>
</file>