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dbu\Testy STP\2018-2019\Testy SCM 2018\Výsledky\"/>
    </mc:Choice>
  </mc:AlternateContent>
  <xr:revisionPtr revIDLastSave="0" documentId="8_{93464E90-F0A8-436F-98FE-A5AA1291E6C1}" xr6:coauthVersionLast="44" xr6:coauthVersionMax="44" xr10:uidLastSave="{00000000-0000-0000-0000-000000000000}"/>
  <bookViews>
    <workbookView xWindow="-120" yWindow="-120" windowWidth="29040" windowHeight="17640" tabRatio="500" activeTab="6" xr2:uid="{00000000-000D-0000-FFFF-FFFF00000000}"/>
  </bookViews>
  <sheets>
    <sheet name="DORKY" sheetId="3" r:id="rId1"/>
    <sheet name="DORCI" sheetId="2" r:id="rId2"/>
    <sheet name="Ž+JKY" sheetId="4" r:id="rId3"/>
    <sheet name="M+JŘI" sheetId="5" r:id="rId4"/>
    <sheet name="1500 DORKY" sheetId="6" r:id="rId5"/>
    <sheet name="1500 DORCI" sheetId="7" r:id="rId6"/>
    <sheet name="1500 Ž+JKY" sheetId="8" r:id="rId7"/>
    <sheet name="1500 M+JŘI" sheetId="9" r:id="rId8"/>
  </sheets>
  <definedNames>
    <definedName name="_xlnm._FilterDatabase" localSheetId="5" hidden="1">'1500 DORCI'!$A$2:$E$2</definedName>
    <definedName name="_xlnm._FilterDatabase" localSheetId="4" hidden="1">'1500 DORKY'!$B$3:$E$3</definedName>
    <definedName name="_xlnm._FilterDatabase" localSheetId="7" hidden="1">'1500 M+JŘI'!$A$2:$E$2</definedName>
    <definedName name="_xlnm._FilterDatabase" localSheetId="6" hidden="1">'1500 Ž+JKY'!$A$2:$E$2</definedName>
    <definedName name="_xlnm._FilterDatabase" localSheetId="1" hidden="1">DORCI!$B$2:$K$2</definedName>
    <definedName name="_xlnm._FilterDatabase" localSheetId="0" hidden="1">DORKY!$B$2:$K$2</definedName>
    <definedName name="_xlnm._FilterDatabase" localSheetId="3" hidden="1">'M+JŘI'!$B$2:$K$2</definedName>
    <definedName name="_xlnm._FilterDatabase" localSheetId="2" hidden="1">'Ž+JKY'!$B$2:$K$2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" i="2" l="1"/>
  <c r="K16" i="2"/>
  <c r="K12" i="2"/>
  <c r="K15" i="2"/>
  <c r="K17" i="2"/>
  <c r="K14" i="2"/>
  <c r="K6" i="2"/>
  <c r="K7" i="2"/>
  <c r="K9" i="2"/>
  <c r="K11" i="2"/>
  <c r="K13" i="2"/>
  <c r="K5" i="2"/>
  <c r="K8" i="2"/>
  <c r="K4" i="2"/>
  <c r="K10" i="2"/>
  <c r="G3" i="2"/>
  <c r="G16" i="2"/>
  <c r="G12" i="2"/>
  <c r="G15" i="2"/>
  <c r="G17" i="2"/>
  <c r="G14" i="2"/>
  <c r="G6" i="2"/>
  <c r="G7" i="2"/>
  <c r="G9" i="2"/>
  <c r="G11" i="2"/>
  <c r="G13" i="2"/>
  <c r="G5" i="2"/>
  <c r="G8" i="2"/>
  <c r="G4" i="2"/>
  <c r="G10" i="2"/>
  <c r="K8" i="3"/>
  <c r="K7" i="3"/>
  <c r="K4" i="3"/>
  <c r="K3" i="3"/>
  <c r="K11" i="3"/>
  <c r="K12" i="3"/>
  <c r="K5" i="3"/>
  <c r="K6" i="3"/>
  <c r="K9" i="3"/>
  <c r="K10" i="3"/>
  <c r="G8" i="3"/>
  <c r="G7" i="3"/>
  <c r="G4" i="3"/>
  <c r="G3" i="3"/>
  <c r="G11" i="3"/>
  <c r="G12" i="3"/>
  <c r="G5" i="3"/>
  <c r="G6" i="3"/>
  <c r="G9" i="3"/>
  <c r="G10" i="3"/>
  <c r="K9" i="5"/>
  <c r="K17" i="5"/>
  <c r="K18" i="5"/>
  <c r="K8" i="5"/>
  <c r="K5" i="5"/>
  <c r="K6" i="5"/>
  <c r="K16" i="5"/>
  <c r="K19" i="5"/>
  <c r="K12" i="5"/>
  <c r="K13" i="5"/>
  <c r="K14" i="5"/>
  <c r="K11" i="5"/>
  <c r="K15" i="5"/>
  <c r="K4" i="5"/>
  <c r="K3" i="5"/>
  <c r="K10" i="5"/>
  <c r="K7" i="5"/>
  <c r="G9" i="5"/>
  <c r="G17" i="5"/>
  <c r="G18" i="5"/>
  <c r="G8" i="5"/>
  <c r="G5" i="5"/>
  <c r="G6" i="5"/>
  <c r="G16" i="5"/>
  <c r="G19" i="5"/>
  <c r="G12" i="5"/>
  <c r="G13" i="5"/>
  <c r="G14" i="5"/>
  <c r="G11" i="5"/>
  <c r="G15" i="5"/>
  <c r="G4" i="5"/>
  <c r="G3" i="5"/>
  <c r="G10" i="5"/>
  <c r="G7" i="5"/>
  <c r="K12" i="4"/>
  <c r="K5" i="4"/>
  <c r="K3" i="4"/>
  <c r="K10" i="4"/>
  <c r="K8" i="4"/>
  <c r="K6" i="4"/>
  <c r="K4" i="4"/>
  <c r="K11" i="4"/>
  <c r="K7" i="4"/>
  <c r="K9" i="4"/>
  <c r="G12" i="4"/>
  <c r="G5" i="4"/>
  <c r="G3" i="4"/>
  <c r="G10" i="4"/>
  <c r="G8" i="4"/>
  <c r="G6" i="4"/>
  <c r="G4" i="4"/>
  <c r="G11" i="4"/>
  <c r="G7" i="4"/>
  <c r="G9" i="4"/>
</calcChain>
</file>

<file path=xl/sharedStrings.xml><?xml version="1.0" encoding="utf-8"?>
<sst xmlns="http://schemas.openxmlformats.org/spreadsheetml/2006/main" count="280" uniqueCount="97">
  <si>
    <t>DORCI</t>
    <phoneticPr fontId="6" type="noConversion"/>
  </si>
  <si>
    <t>ŽENY + JUNIORKY</t>
    <phoneticPr fontId="6" type="noConversion"/>
  </si>
  <si>
    <t>SÍLA</t>
    <phoneticPr fontId="6" type="noConversion"/>
  </si>
  <si>
    <t>DORKY</t>
    <phoneticPr fontId="6" type="noConversion"/>
  </si>
  <si>
    <t>DORCI</t>
    <phoneticPr fontId="6" type="noConversion"/>
  </si>
  <si>
    <t>ŽENY + JUNIORKY</t>
    <phoneticPr fontId="6" type="noConversion"/>
  </si>
  <si>
    <t>MUŽI + JUNIOŘI</t>
    <phoneticPr fontId="6" type="noConversion"/>
  </si>
  <si>
    <t>SÍLA</t>
    <phoneticPr fontId="6" type="noConversion"/>
  </si>
  <si>
    <t>1500M</t>
    <phoneticPr fontId="6" type="noConversion"/>
  </si>
  <si>
    <t>DORKY</t>
    <phoneticPr fontId="6" type="noConversion"/>
  </si>
  <si>
    <t>Jméno</t>
  </si>
  <si>
    <t>Ročník</t>
  </si>
  <si>
    <t xml:space="preserve">ŽALČÍK </t>
  </si>
  <si>
    <t xml:space="preserve">HAŠEK </t>
  </si>
  <si>
    <t xml:space="preserve">LUKEŠ </t>
  </si>
  <si>
    <t xml:space="preserve">MATOUŠ </t>
  </si>
  <si>
    <t xml:space="preserve">OPHOFF </t>
  </si>
  <si>
    <t xml:space="preserve">KORBELÁŘ </t>
  </si>
  <si>
    <t xml:space="preserve">KVÁŠ </t>
  </si>
  <si>
    <t xml:space="preserve">SCHÜTZ </t>
  </si>
  <si>
    <t xml:space="preserve">ŠVEJDA </t>
  </si>
  <si>
    <t xml:space="preserve">PECHOUŠEK </t>
  </si>
  <si>
    <t xml:space="preserve">KOZLOVSKÝ </t>
  </si>
  <si>
    <t xml:space="preserve">STROUHAL </t>
  </si>
  <si>
    <t xml:space="preserve">MATOUŠEK </t>
  </si>
  <si>
    <t xml:space="preserve">PAVLÁSEK </t>
  </si>
  <si>
    <t xml:space="preserve">MARYŠKA </t>
  </si>
  <si>
    <t xml:space="preserve">KOČANDRLE </t>
  </si>
  <si>
    <t xml:space="preserve">AUGSTEN </t>
  </si>
  <si>
    <t xml:space="preserve">LENGYEL </t>
  </si>
  <si>
    <t>Hmot.</t>
  </si>
  <si>
    <t xml:space="preserve">TVARŮŽKOVÁ </t>
  </si>
  <si>
    <t xml:space="preserve">POULÍKOVÁ </t>
  </si>
  <si>
    <t xml:space="preserve">BEROUŠKOVÁ </t>
  </si>
  <si>
    <t xml:space="preserve">NOVÁKOVÁ </t>
  </si>
  <si>
    <t xml:space="preserve">HUJEROVÁ </t>
  </si>
  <si>
    <t xml:space="preserve">VOTOČKOVÁ </t>
  </si>
  <si>
    <t xml:space="preserve">HOLÍKOVÁ </t>
  </si>
  <si>
    <t xml:space="preserve">SVOBODOVÁ </t>
  </si>
  <si>
    <t xml:space="preserve">TŮMOVÁ </t>
  </si>
  <si>
    <t xml:space="preserve">RYŠKOVÁ </t>
  </si>
  <si>
    <t xml:space="preserve">SLONKOVÁ </t>
  </si>
  <si>
    <t>RYSULOVÁ</t>
  </si>
  <si>
    <t xml:space="preserve">BŘEČKOVÁ </t>
  </si>
  <si>
    <t>Zátěž</t>
    <phoneticPr fontId="6" type="noConversion"/>
  </si>
  <si>
    <t>1/2 hmotnosti</t>
    <phoneticPr fontId="6" type="noConversion"/>
  </si>
  <si>
    <t xml:space="preserve">ŠIBRAVOVÁ </t>
  </si>
  <si>
    <t>M</t>
    <phoneticPr fontId="6" type="noConversion"/>
  </si>
  <si>
    <t>L</t>
    <phoneticPr fontId="6" type="noConversion"/>
  </si>
  <si>
    <t>L</t>
    <phoneticPr fontId="6" type="noConversion"/>
  </si>
  <si>
    <t>L</t>
    <phoneticPr fontId="6" type="noConversion"/>
  </si>
  <si>
    <t>L</t>
    <phoneticPr fontId="6" type="noConversion"/>
  </si>
  <si>
    <t>L</t>
    <phoneticPr fontId="6" type="noConversion"/>
  </si>
  <si>
    <t>M</t>
    <phoneticPr fontId="6" type="noConversion"/>
  </si>
  <si>
    <t>M</t>
    <phoneticPr fontId="6" type="noConversion"/>
  </si>
  <si>
    <t>ZUNA</t>
    <phoneticPr fontId="6" type="noConversion"/>
  </si>
  <si>
    <t>TROJAN</t>
    <phoneticPr fontId="6" type="noConversion"/>
  </si>
  <si>
    <t>ZEMAN</t>
    <phoneticPr fontId="6" type="noConversion"/>
  </si>
  <si>
    <t>KADLEC</t>
    <phoneticPr fontId="6" type="noConversion"/>
  </si>
  <si>
    <t>PTÁČEK</t>
    <phoneticPr fontId="6" type="noConversion"/>
  </si>
  <si>
    <t>HORNÍK</t>
    <phoneticPr fontId="6" type="noConversion"/>
  </si>
  <si>
    <t>BŘÍZA</t>
    <phoneticPr fontId="6" type="noConversion"/>
  </si>
  <si>
    <t>ADAMEC</t>
    <phoneticPr fontId="6" type="noConversion"/>
  </si>
  <si>
    <t>PAULŮ</t>
    <phoneticPr fontId="6" type="noConversion"/>
  </si>
  <si>
    <t>STRUHÁROVÁ</t>
    <phoneticPr fontId="6" type="noConversion"/>
  </si>
  <si>
    <t>KALOVSKÁ</t>
    <phoneticPr fontId="6" type="noConversion"/>
  </si>
  <si>
    <t>RAZÝMOVÁ</t>
    <phoneticPr fontId="6" type="noConversion"/>
  </si>
  <si>
    <t>SIXTOVÁ</t>
    <phoneticPr fontId="6" type="noConversion"/>
  </si>
  <si>
    <t>HAVRDOVÁ</t>
    <phoneticPr fontId="6" type="noConversion"/>
  </si>
  <si>
    <t>HOLOUBEK</t>
    <phoneticPr fontId="6" type="noConversion"/>
  </si>
  <si>
    <t>BRÁBLÍK</t>
    <phoneticPr fontId="6" type="noConversion"/>
  </si>
  <si>
    <t>RISHKO</t>
    <phoneticPr fontId="6" type="noConversion"/>
  </si>
  <si>
    <t>VACHUTA</t>
    <phoneticPr fontId="6" type="noConversion"/>
  </si>
  <si>
    <t>TISCHLER</t>
    <phoneticPr fontId="6" type="noConversion"/>
  </si>
  <si>
    <t>WALCHETSEDER</t>
    <phoneticPr fontId="6" type="noConversion"/>
  </si>
  <si>
    <t>BENČ</t>
    <phoneticPr fontId="6" type="noConversion"/>
  </si>
  <si>
    <t>BENČ</t>
    <phoneticPr fontId="6" type="noConversion"/>
  </si>
  <si>
    <t>SHYBY</t>
    <phoneticPr fontId="6" type="noConversion"/>
  </si>
  <si>
    <t>SOUČET</t>
    <phoneticPr fontId="6" type="noConversion"/>
  </si>
  <si>
    <t>SOUČET</t>
    <phoneticPr fontId="6" type="noConversion"/>
  </si>
  <si>
    <t>POŘADÍ</t>
    <phoneticPr fontId="6" type="noConversion"/>
  </si>
  <si>
    <t>STROUHALOVÁ</t>
    <phoneticPr fontId="6" type="noConversion"/>
  </si>
  <si>
    <t>ČAS</t>
    <phoneticPr fontId="6" type="noConversion"/>
  </si>
  <si>
    <t>ČAS</t>
    <phoneticPr fontId="6" type="noConversion"/>
  </si>
  <si>
    <t>POŘADÍ</t>
    <phoneticPr fontId="6" type="noConversion"/>
  </si>
  <si>
    <t>ANTOŠOVÁ</t>
    <phoneticPr fontId="6" type="noConversion"/>
  </si>
  <si>
    <t>L</t>
    <phoneticPr fontId="6" type="noConversion"/>
  </si>
  <si>
    <t>ČAS</t>
    <phoneticPr fontId="6" type="noConversion"/>
  </si>
  <si>
    <t>POŘADÍ</t>
    <phoneticPr fontId="6" type="noConversion"/>
  </si>
  <si>
    <t>Zátěž</t>
    <phoneticPr fontId="6" type="noConversion"/>
  </si>
  <si>
    <t>POŘADÍ</t>
    <phoneticPr fontId="6" type="noConversion"/>
  </si>
  <si>
    <t>POŘADÍ</t>
    <phoneticPr fontId="6" type="noConversion"/>
  </si>
  <si>
    <t>1500M</t>
    <phoneticPr fontId="6" type="noConversion"/>
  </si>
  <si>
    <t>MUŽI + JUNIOŘI</t>
    <phoneticPr fontId="6" type="noConversion"/>
  </si>
  <si>
    <t>1500M</t>
    <phoneticPr fontId="6" type="noConversion"/>
  </si>
  <si>
    <t>1500M</t>
    <phoneticPr fontId="6" type="noConversion"/>
  </si>
  <si>
    <t>DORKY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</si>
</sst>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Verdana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name val="Arial CE"/>
    </font>
    <font>
      <sz val="8"/>
      <name val="Verdana"/>
      <family val="2"/>
      <charset val="238"/>
    </font>
    <font>
      <sz val="1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47" fontId="1" fillId="0" borderId="3" xfId="0" applyNumberFormat="1" applyFont="1" applyBorder="1" applyAlignment="1">
      <alignment horizontal="center"/>
    </xf>
    <xf numFmtId="47" fontId="1" fillId="0" borderId="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1" fillId="0" borderId="13" xfId="0" applyFont="1" applyBorder="1"/>
    <xf numFmtId="0" fontId="0" fillId="0" borderId="6" xfId="0" applyBorder="1" applyAlignment="1">
      <alignment horizontal="left"/>
    </xf>
    <xf numFmtId="0" fontId="0" fillId="0" borderId="34" xfId="0" applyNumberFormat="1" applyBorder="1" applyAlignment="1">
      <alignment horizontal="center"/>
    </xf>
    <xf numFmtId="47" fontId="1" fillId="0" borderId="5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34" xfId="0" applyNumberForma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9" xfId="0" applyBorder="1" applyAlignment="1"/>
    <xf numFmtId="0" fontId="0" fillId="0" borderId="33" xfId="0" applyBorder="1" applyAlignment="1"/>
    <xf numFmtId="0" fontId="1" fillId="0" borderId="14" xfId="0" applyFont="1" applyBorder="1" applyAlignme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K12"/>
  <sheetViews>
    <sheetView workbookViewId="0">
      <selection activeCell="A2" sqref="A2:K2"/>
    </sheetView>
  </sheetViews>
  <sheetFormatPr defaultColWidth="11" defaultRowHeight="12.75" x14ac:dyDescent="0.2"/>
  <cols>
    <col min="1" max="1" width="7.25" style="20" customWidth="1"/>
    <col min="2" max="2" width="12.875" style="20" customWidth="1"/>
    <col min="3" max="3" width="4" style="20" customWidth="1"/>
    <col min="4" max="5" width="8.125" style="20" customWidth="1"/>
    <col min="6" max="6" width="4" style="20" customWidth="1"/>
    <col min="7" max="7" width="10.75" style="20"/>
    <col min="8" max="8" width="5.75" style="75" customWidth="1"/>
    <col min="9" max="11" width="10.75" style="21"/>
  </cols>
  <sheetData>
    <row r="1" spans="1:11" ht="24" customHeight="1" thickBot="1" x14ac:dyDescent="0.25">
      <c r="A1" s="45" t="s">
        <v>2</v>
      </c>
      <c r="B1" s="105" t="s">
        <v>3</v>
      </c>
      <c r="C1" s="106"/>
      <c r="D1" s="107"/>
    </row>
    <row r="2" spans="1:11" ht="24.95" customHeight="1" thickBot="1" x14ac:dyDescent="0.25">
      <c r="A2" s="94" t="s">
        <v>91</v>
      </c>
      <c r="B2" s="83" t="s">
        <v>10</v>
      </c>
      <c r="C2" s="13"/>
      <c r="D2" s="11" t="s">
        <v>11</v>
      </c>
      <c r="E2" s="19" t="s">
        <v>30</v>
      </c>
      <c r="F2" s="95"/>
      <c r="G2" s="95" t="s">
        <v>45</v>
      </c>
      <c r="H2" s="96" t="s">
        <v>89</v>
      </c>
      <c r="I2" s="97" t="s">
        <v>75</v>
      </c>
      <c r="J2" s="97" t="s">
        <v>77</v>
      </c>
      <c r="K2" s="98" t="s">
        <v>79</v>
      </c>
    </row>
    <row r="3" spans="1:11" ht="24.95" customHeight="1" x14ac:dyDescent="0.2">
      <c r="A3" s="37">
        <v>1</v>
      </c>
      <c r="B3" s="67" t="s">
        <v>41</v>
      </c>
      <c r="C3" s="68" t="s">
        <v>49</v>
      </c>
      <c r="D3" s="7">
        <v>2001</v>
      </c>
      <c r="E3" s="28">
        <v>63</v>
      </c>
      <c r="F3" s="8">
        <v>2</v>
      </c>
      <c r="G3" s="8">
        <f t="shared" ref="G3:G12" si="0">E3/F3</f>
        <v>31.5</v>
      </c>
      <c r="H3" s="57">
        <v>32</v>
      </c>
      <c r="I3" s="15">
        <v>24</v>
      </c>
      <c r="J3" s="25">
        <v>7</v>
      </c>
      <c r="K3" s="53">
        <f t="shared" ref="K3:K12" si="1">SUM(I3:J3)</f>
        <v>31</v>
      </c>
    </row>
    <row r="4" spans="1:11" ht="24.95" customHeight="1" x14ac:dyDescent="0.2">
      <c r="A4" s="38">
        <v>1</v>
      </c>
      <c r="B4" s="69" t="s">
        <v>46</v>
      </c>
      <c r="C4" s="70" t="s">
        <v>51</v>
      </c>
      <c r="D4" s="5">
        <v>2002</v>
      </c>
      <c r="E4" s="2">
        <v>50.5</v>
      </c>
      <c r="F4" s="2">
        <v>2</v>
      </c>
      <c r="G4" s="8">
        <f t="shared" si="0"/>
        <v>25.25</v>
      </c>
      <c r="H4" s="58">
        <v>25</v>
      </c>
      <c r="I4" s="14">
        <v>24</v>
      </c>
      <c r="J4" s="26">
        <v>7</v>
      </c>
      <c r="K4" s="54">
        <f t="shared" si="1"/>
        <v>31</v>
      </c>
    </row>
    <row r="5" spans="1:11" ht="24.95" customHeight="1" x14ac:dyDescent="0.2">
      <c r="A5" s="38">
        <v>3</v>
      </c>
      <c r="B5" s="69" t="s">
        <v>42</v>
      </c>
      <c r="C5" s="70" t="s">
        <v>50</v>
      </c>
      <c r="D5" s="5">
        <v>2002</v>
      </c>
      <c r="E5" s="1">
        <v>57.6</v>
      </c>
      <c r="F5" s="2">
        <v>2</v>
      </c>
      <c r="G5" s="8">
        <f t="shared" si="0"/>
        <v>28.8</v>
      </c>
      <c r="H5" s="58">
        <v>29</v>
      </c>
      <c r="I5" s="14">
        <v>20</v>
      </c>
      <c r="J5" s="26">
        <v>4</v>
      </c>
      <c r="K5" s="54">
        <f t="shared" si="1"/>
        <v>24</v>
      </c>
    </row>
    <row r="6" spans="1:11" ht="24.95" customHeight="1" x14ac:dyDescent="0.2">
      <c r="A6" s="38">
        <v>4</v>
      </c>
      <c r="B6" s="69" t="s">
        <v>39</v>
      </c>
      <c r="C6" s="70" t="s">
        <v>50</v>
      </c>
      <c r="D6" s="5">
        <v>2001</v>
      </c>
      <c r="E6" s="1">
        <v>61</v>
      </c>
      <c r="F6" s="2">
        <v>2</v>
      </c>
      <c r="G6" s="8">
        <f t="shared" si="0"/>
        <v>30.5</v>
      </c>
      <c r="H6" s="58">
        <v>31</v>
      </c>
      <c r="I6" s="14">
        <v>20</v>
      </c>
      <c r="J6" s="26">
        <v>2</v>
      </c>
      <c r="K6" s="54">
        <f t="shared" si="1"/>
        <v>22</v>
      </c>
    </row>
    <row r="7" spans="1:11" ht="24.95" customHeight="1" x14ac:dyDescent="0.2">
      <c r="A7" s="38">
        <v>5</v>
      </c>
      <c r="B7" s="71" t="s">
        <v>64</v>
      </c>
      <c r="C7" s="70" t="s">
        <v>51</v>
      </c>
      <c r="D7" s="6">
        <v>2001</v>
      </c>
      <c r="E7" s="2">
        <v>58.1</v>
      </c>
      <c r="F7" s="2">
        <v>2</v>
      </c>
      <c r="G7" s="8">
        <f t="shared" si="0"/>
        <v>29.05</v>
      </c>
      <c r="H7" s="58">
        <v>29</v>
      </c>
      <c r="I7" s="14">
        <v>21</v>
      </c>
      <c r="J7" s="26">
        <v>0</v>
      </c>
      <c r="K7" s="54">
        <f t="shared" si="1"/>
        <v>21</v>
      </c>
    </row>
    <row r="8" spans="1:11" ht="24.95" customHeight="1" x14ac:dyDescent="0.2">
      <c r="A8" s="38">
        <v>6</v>
      </c>
      <c r="B8" s="71" t="s">
        <v>65</v>
      </c>
      <c r="C8" s="70" t="s">
        <v>51</v>
      </c>
      <c r="D8" s="6">
        <v>2002</v>
      </c>
      <c r="E8" s="2">
        <v>58.6</v>
      </c>
      <c r="F8" s="2">
        <v>2</v>
      </c>
      <c r="G8" s="8">
        <f t="shared" si="0"/>
        <v>29.3</v>
      </c>
      <c r="H8" s="58">
        <v>29</v>
      </c>
      <c r="I8" s="14">
        <v>18</v>
      </c>
      <c r="J8" s="26">
        <v>2</v>
      </c>
      <c r="K8" s="54">
        <f t="shared" si="1"/>
        <v>20</v>
      </c>
    </row>
    <row r="9" spans="1:11" ht="24.95" customHeight="1" x14ac:dyDescent="0.2">
      <c r="A9" s="38">
        <v>7</v>
      </c>
      <c r="B9" s="69" t="s">
        <v>40</v>
      </c>
      <c r="C9" s="70" t="s">
        <v>49</v>
      </c>
      <c r="D9" s="5">
        <v>2002</v>
      </c>
      <c r="E9" s="1">
        <v>54.2</v>
      </c>
      <c r="F9" s="2">
        <v>2</v>
      </c>
      <c r="G9" s="8">
        <f t="shared" si="0"/>
        <v>27.1</v>
      </c>
      <c r="H9" s="58">
        <v>27</v>
      </c>
      <c r="I9" s="14">
        <v>11</v>
      </c>
      <c r="J9" s="26">
        <v>3</v>
      </c>
      <c r="K9" s="54">
        <f t="shared" si="1"/>
        <v>14</v>
      </c>
    </row>
    <row r="10" spans="1:11" ht="24.95" customHeight="1" x14ac:dyDescent="0.2">
      <c r="A10" s="38">
        <v>8</v>
      </c>
      <c r="B10" s="69" t="s">
        <v>43</v>
      </c>
      <c r="C10" s="70" t="s">
        <v>49</v>
      </c>
      <c r="D10" s="5">
        <v>2002</v>
      </c>
      <c r="E10" s="2">
        <v>58.7</v>
      </c>
      <c r="F10" s="2">
        <v>2</v>
      </c>
      <c r="G10" s="8">
        <f t="shared" si="0"/>
        <v>29.35</v>
      </c>
      <c r="H10" s="58">
        <v>29</v>
      </c>
      <c r="I10" s="14">
        <v>12</v>
      </c>
      <c r="J10" s="26">
        <v>0</v>
      </c>
      <c r="K10" s="54">
        <f t="shared" si="1"/>
        <v>12</v>
      </c>
    </row>
    <row r="11" spans="1:11" ht="24.95" customHeight="1" x14ac:dyDescent="0.2">
      <c r="A11" s="38">
        <v>9</v>
      </c>
      <c r="B11" s="69" t="s">
        <v>38</v>
      </c>
      <c r="C11" s="70" t="s">
        <v>49</v>
      </c>
      <c r="D11" s="5">
        <v>2002</v>
      </c>
      <c r="E11" s="1">
        <v>67.900000000000006</v>
      </c>
      <c r="F11" s="2">
        <v>2</v>
      </c>
      <c r="G11" s="8">
        <f t="shared" si="0"/>
        <v>33.950000000000003</v>
      </c>
      <c r="H11" s="58">
        <v>34</v>
      </c>
      <c r="I11" s="14">
        <v>10</v>
      </c>
      <c r="J11" s="26">
        <v>0</v>
      </c>
      <c r="K11" s="54">
        <f t="shared" si="1"/>
        <v>10</v>
      </c>
    </row>
    <row r="12" spans="1:11" ht="24.95" customHeight="1" thickBot="1" x14ac:dyDescent="0.25">
      <c r="A12" s="39">
        <v>10</v>
      </c>
      <c r="B12" s="72" t="s">
        <v>63</v>
      </c>
      <c r="C12" s="73" t="s">
        <v>49</v>
      </c>
      <c r="D12" s="49">
        <v>2002</v>
      </c>
      <c r="E12" s="50">
        <v>60.1</v>
      </c>
      <c r="F12" s="4">
        <v>2</v>
      </c>
      <c r="G12" s="74">
        <f t="shared" si="0"/>
        <v>30.05</v>
      </c>
      <c r="H12" s="59">
        <v>30</v>
      </c>
      <c r="I12" s="51">
        <v>6</v>
      </c>
      <c r="J12" s="52">
        <v>0</v>
      </c>
      <c r="K12" s="55">
        <f t="shared" si="1"/>
        <v>6</v>
      </c>
    </row>
  </sheetData>
  <autoFilter ref="B2:K2" xr:uid="{00000000-0009-0000-0000-000000000000}"/>
  <sortState ref="A2:J11">
    <sortCondition descending="1" ref="J3:J11"/>
  </sortState>
  <mergeCells count="1">
    <mergeCell ref="B1:D1"/>
  </mergeCells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K17"/>
  <sheetViews>
    <sheetView workbookViewId="0">
      <selection activeCell="A2" sqref="A2:K2"/>
    </sheetView>
  </sheetViews>
  <sheetFormatPr defaultColWidth="11" defaultRowHeight="12.75" x14ac:dyDescent="0.2"/>
  <cols>
    <col min="1" max="1" width="7.375" style="20" customWidth="1"/>
    <col min="2" max="2" width="10.75" style="20"/>
    <col min="3" max="3" width="4" style="20" customWidth="1"/>
    <col min="4" max="5" width="8.125" style="20" customWidth="1"/>
    <col min="6" max="6" width="4" style="20" customWidth="1"/>
    <col min="7" max="7" width="10.75" style="20"/>
    <col min="8" max="8" width="5.75" style="75" customWidth="1"/>
    <col min="9" max="11" width="10.75" style="21"/>
  </cols>
  <sheetData>
    <row r="1" spans="1:11" ht="24.95" customHeight="1" thickBot="1" x14ac:dyDescent="0.25">
      <c r="A1" s="45" t="s">
        <v>2</v>
      </c>
      <c r="B1" s="105" t="s">
        <v>4</v>
      </c>
      <c r="C1" s="106"/>
      <c r="D1" s="107"/>
    </row>
    <row r="2" spans="1:11" ht="24.95" customHeight="1" thickBot="1" x14ac:dyDescent="0.25">
      <c r="A2" s="94" t="s">
        <v>91</v>
      </c>
      <c r="B2" s="9" t="s">
        <v>10</v>
      </c>
      <c r="C2" s="13"/>
      <c r="D2" s="11" t="s">
        <v>11</v>
      </c>
      <c r="E2" s="19" t="s">
        <v>30</v>
      </c>
      <c r="F2" s="95"/>
      <c r="G2" s="95" t="s">
        <v>45</v>
      </c>
      <c r="H2" s="96" t="s">
        <v>89</v>
      </c>
      <c r="I2" s="99" t="s">
        <v>76</v>
      </c>
      <c r="J2" s="97" t="s">
        <v>77</v>
      </c>
      <c r="K2" s="98" t="s">
        <v>79</v>
      </c>
    </row>
    <row r="3" spans="1:11" ht="24.95" customHeight="1" x14ac:dyDescent="0.2">
      <c r="A3" s="37">
        <v>1</v>
      </c>
      <c r="B3" s="76" t="s">
        <v>62</v>
      </c>
      <c r="C3" s="68" t="s">
        <v>47</v>
      </c>
      <c r="D3" s="29">
        <v>2001</v>
      </c>
      <c r="E3" s="16">
        <v>67.599999999999994</v>
      </c>
      <c r="F3" s="8">
        <v>2</v>
      </c>
      <c r="G3" s="8">
        <f t="shared" ref="G3:G17" si="0">E3/F3</f>
        <v>33.799999999999997</v>
      </c>
      <c r="H3" s="57">
        <v>34</v>
      </c>
      <c r="I3" s="15">
        <v>41</v>
      </c>
      <c r="J3" s="25">
        <v>17</v>
      </c>
      <c r="K3" s="53">
        <f t="shared" ref="K3:K17" si="1">SUM(I3:J3)</f>
        <v>58</v>
      </c>
    </row>
    <row r="4" spans="1:11" ht="24.95" customHeight="1" x14ac:dyDescent="0.2">
      <c r="A4" s="38">
        <v>2</v>
      </c>
      <c r="B4" s="69" t="s">
        <v>23</v>
      </c>
      <c r="C4" s="70" t="s">
        <v>47</v>
      </c>
      <c r="D4" s="5">
        <v>2001</v>
      </c>
      <c r="E4" s="17">
        <v>74.3</v>
      </c>
      <c r="F4" s="2">
        <v>2</v>
      </c>
      <c r="G4" s="8">
        <f t="shared" si="0"/>
        <v>37.15</v>
      </c>
      <c r="H4" s="58">
        <v>37</v>
      </c>
      <c r="I4" s="14">
        <v>36</v>
      </c>
      <c r="J4" s="26">
        <v>17</v>
      </c>
      <c r="K4" s="54">
        <f t="shared" si="1"/>
        <v>53</v>
      </c>
    </row>
    <row r="5" spans="1:11" ht="24.95" customHeight="1" x14ac:dyDescent="0.2">
      <c r="A5" s="38">
        <v>3</v>
      </c>
      <c r="B5" s="69" t="s">
        <v>29</v>
      </c>
      <c r="C5" s="70" t="s">
        <v>47</v>
      </c>
      <c r="D5" s="5">
        <v>2001</v>
      </c>
      <c r="E5" s="17">
        <v>65.400000000000006</v>
      </c>
      <c r="F5" s="2">
        <v>2</v>
      </c>
      <c r="G5" s="8">
        <f t="shared" si="0"/>
        <v>32.700000000000003</v>
      </c>
      <c r="H5" s="58">
        <v>33</v>
      </c>
      <c r="I5" s="14">
        <v>35</v>
      </c>
      <c r="J5" s="26">
        <v>15</v>
      </c>
      <c r="K5" s="54">
        <f t="shared" si="1"/>
        <v>50</v>
      </c>
    </row>
    <row r="6" spans="1:11" ht="24.95" customHeight="1" x14ac:dyDescent="0.2">
      <c r="A6" s="38">
        <v>4</v>
      </c>
      <c r="B6" s="71" t="s">
        <v>56</v>
      </c>
      <c r="C6" s="70" t="s">
        <v>47</v>
      </c>
      <c r="D6" s="6">
        <v>2002</v>
      </c>
      <c r="E6" s="18">
        <v>74.900000000000006</v>
      </c>
      <c r="F6" s="2">
        <v>2</v>
      </c>
      <c r="G6" s="8">
        <f t="shared" si="0"/>
        <v>37.450000000000003</v>
      </c>
      <c r="H6" s="58">
        <v>37</v>
      </c>
      <c r="I6" s="14">
        <v>31</v>
      </c>
      <c r="J6" s="26">
        <v>14</v>
      </c>
      <c r="K6" s="54">
        <f t="shared" si="1"/>
        <v>45</v>
      </c>
    </row>
    <row r="7" spans="1:11" ht="24.95" customHeight="1" x14ac:dyDescent="0.2">
      <c r="A7" s="38">
        <v>5</v>
      </c>
      <c r="B7" s="71" t="s">
        <v>55</v>
      </c>
      <c r="C7" s="70" t="s">
        <v>47</v>
      </c>
      <c r="D7" s="6">
        <v>2002</v>
      </c>
      <c r="E7" s="18">
        <v>74.099999999999994</v>
      </c>
      <c r="F7" s="2">
        <v>2</v>
      </c>
      <c r="G7" s="8">
        <f t="shared" si="0"/>
        <v>37.049999999999997</v>
      </c>
      <c r="H7" s="58">
        <v>37</v>
      </c>
      <c r="I7" s="14">
        <v>31</v>
      </c>
      <c r="J7" s="26">
        <v>13</v>
      </c>
      <c r="K7" s="54">
        <f t="shared" si="1"/>
        <v>44</v>
      </c>
    </row>
    <row r="8" spans="1:11" ht="24.95" customHeight="1" x14ac:dyDescent="0.2">
      <c r="A8" s="38">
        <v>6</v>
      </c>
      <c r="B8" s="69" t="s">
        <v>26</v>
      </c>
      <c r="C8" s="70" t="s">
        <v>47</v>
      </c>
      <c r="D8" s="5">
        <v>2002</v>
      </c>
      <c r="E8" s="17">
        <v>59.8</v>
      </c>
      <c r="F8" s="2">
        <v>2</v>
      </c>
      <c r="G8" s="8">
        <f t="shared" si="0"/>
        <v>29.9</v>
      </c>
      <c r="H8" s="58">
        <v>30</v>
      </c>
      <c r="I8" s="14">
        <v>29</v>
      </c>
      <c r="J8" s="26">
        <v>14</v>
      </c>
      <c r="K8" s="54">
        <f t="shared" si="1"/>
        <v>43</v>
      </c>
    </row>
    <row r="9" spans="1:11" ht="24.95" customHeight="1" x14ac:dyDescent="0.2">
      <c r="A9" s="38">
        <v>7</v>
      </c>
      <c r="B9" s="69" t="s">
        <v>25</v>
      </c>
      <c r="C9" s="70" t="s">
        <v>47</v>
      </c>
      <c r="D9" s="5">
        <v>2002</v>
      </c>
      <c r="E9" s="18">
        <v>63.3</v>
      </c>
      <c r="F9" s="2">
        <v>2</v>
      </c>
      <c r="G9" s="8">
        <f t="shared" si="0"/>
        <v>31.65</v>
      </c>
      <c r="H9" s="58">
        <v>32</v>
      </c>
      <c r="I9" s="14">
        <v>32</v>
      </c>
      <c r="J9" s="26">
        <v>10</v>
      </c>
      <c r="K9" s="54">
        <f t="shared" si="1"/>
        <v>42</v>
      </c>
    </row>
    <row r="10" spans="1:11" ht="24.95" customHeight="1" x14ac:dyDescent="0.2">
      <c r="A10" s="38">
        <v>8</v>
      </c>
      <c r="B10" s="69" t="s">
        <v>24</v>
      </c>
      <c r="C10" s="70" t="s">
        <v>47</v>
      </c>
      <c r="D10" s="5">
        <v>2002</v>
      </c>
      <c r="E10" s="18">
        <v>70.7</v>
      </c>
      <c r="F10" s="2">
        <v>2</v>
      </c>
      <c r="G10" s="8">
        <f t="shared" si="0"/>
        <v>35.35</v>
      </c>
      <c r="H10" s="58">
        <v>35</v>
      </c>
      <c r="I10" s="14">
        <v>28</v>
      </c>
      <c r="J10" s="26">
        <v>9</v>
      </c>
      <c r="K10" s="54">
        <f t="shared" si="1"/>
        <v>37</v>
      </c>
    </row>
    <row r="11" spans="1:11" ht="24.95" customHeight="1" x14ac:dyDescent="0.2">
      <c r="A11" s="38">
        <v>8</v>
      </c>
      <c r="B11" s="69" t="s">
        <v>27</v>
      </c>
      <c r="C11" s="70" t="s">
        <v>47</v>
      </c>
      <c r="D11" s="5">
        <v>2002</v>
      </c>
      <c r="E11" s="18">
        <v>60.6</v>
      </c>
      <c r="F11" s="2">
        <v>2</v>
      </c>
      <c r="G11" s="8">
        <f t="shared" si="0"/>
        <v>30.3</v>
      </c>
      <c r="H11" s="58">
        <v>30</v>
      </c>
      <c r="I11" s="14">
        <v>23</v>
      </c>
      <c r="J11" s="26">
        <v>14</v>
      </c>
      <c r="K11" s="54">
        <f t="shared" si="1"/>
        <v>37</v>
      </c>
    </row>
    <row r="12" spans="1:11" ht="24.95" customHeight="1" x14ac:dyDescent="0.2">
      <c r="A12" s="38">
        <v>10</v>
      </c>
      <c r="B12" s="71" t="s">
        <v>60</v>
      </c>
      <c r="C12" s="70" t="s">
        <v>47</v>
      </c>
      <c r="D12" s="6">
        <v>2001</v>
      </c>
      <c r="E12" s="18">
        <v>64.5</v>
      </c>
      <c r="F12" s="2">
        <v>2</v>
      </c>
      <c r="G12" s="8">
        <f t="shared" si="0"/>
        <v>32.25</v>
      </c>
      <c r="H12" s="58">
        <v>32</v>
      </c>
      <c r="I12" s="14">
        <v>21</v>
      </c>
      <c r="J12" s="26">
        <v>15</v>
      </c>
      <c r="K12" s="54">
        <f t="shared" si="1"/>
        <v>36</v>
      </c>
    </row>
    <row r="13" spans="1:11" ht="24.95" customHeight="1" x14ac:dyDescent="0.2">
      <c r="A13" s="38">
        <v>11</v>
      </c>
      <c r="B13" s="69" t="s">
        <v>28</v>
      </c>
      <c r="C13" s="70" t="s">
        <v>47</v>
      </c>
      <c r="D13" s="5">
        <v>2001</v>
      </c>
      <c r="E13" s="17">
        <v>65.8</v>
      </c>
      <c r="F13" s="2">
        <v>2</v>
      </c>
      <c r="G13" s="8">
        <f t="shared" si="0"/>
        <v>32.9</v>
      </c>
      <c r="H13" s="58">
        <v>33</v>
      </c>
      <c r="I13" s="14">
        <v>29</v>
      </c>
      <c r="J13" s="26">
        <v>5</v>
      </c>
      <c r="K13" s="54">
        <f t="shared" si="1"/>
        <v>34</v>
      </c>
    </row>
    <row r="14" spans="1:11" ht="24.95" customHeight="1" x14ac:dyDescent="0.2">
      <c r="A14" s="38">
        <v>12</v>
      </c>
      <c r="B14" s="71" t="s">
        <v>57</v>
      </c>
      <c r="C14" s="70" t="s">
        <v>47</v>
      </c>
      <c r="D14" s="6">
        <v>2002</v>
      </c>
      <c r="E14" s="18">
        <v>69.8</v>
      </c>
      <c r="F14" s="2">
        <v>2</v>
      </c>
      <c r="G14" s="8">
        <f t="shared" si="0"/>
        <v>34.9</v>
      </c>
      <c r="H14" s="58">
        <v>35</v>
      </c>
      <c r="I14" s="14">
        <v>22</v>
      </c>
      <c r="J14" s="26">
        <v>9</v>
      </c>
      <c r="K14" s="54">
        <f t="shared" si="1"/>
        <v>31</v>
      </c>
    </row>
    <row r="15" spans="1:11" ht="24.95" customHeight="1" x14ac:dyDescent="0.2">
      <c r="A15" s="38">
        <v>13</v>
      </c>
      <c r="B15" s="71" t="s">
        <v>59</v>
      </c>
      <c r="C15" s="70" t="s">
        <v>47</v>
      </c>
      <c r="D15" s="6">
        <v>2002</v>
      </c>
      <c r="E15" s="18">
        <v>67.7</v>
      </c>
      <c r="F15" s="2">
        <v>2</v>
      </c>
      <c r="G15" s="8">
        <f t="shared" si="0"/>
        <v>33.85</v>
      </c>
      <c r="H15" s="58">
        <v>34</v>
      </c>
      <c r="I15" s="14">
        <v>20</v>
      </c>
      <c r="J15" s="26">
        <v>9</v>
      </c>
      <c r="K15" s="54">
        <f t="shared" si="1"/>
        <v>29</v>
      </c>
    </row>
    <row r="16" spans="1:11" ht="24.95" customHeight="1" x14ac:dyDescent="0.2">
      <c r="A16" s="38">
        <v>14</v>
      </c>
      <c r="B16" s="71" t="s">
        <v>61</v>
      </c>
      <c r="C16" s="70" t="s">
        <v>47</v>
      </c>
      <c r="D16" s="6">
        <v>2001</v>
      </c>
      <c r="E16" s="18">
        <v>71.2</v>
      </c>
      <c r="F16" s="2">
        <v>2</v>
      </c>
      <c r="G16" s="8">
        <f t="shared" si="0"/>
        <v>35.6</v>
      </c>
      <c r="H16" s="58">
        <v>36</v>
      </c>
      <c r="I16" s="14">
        <v>21</v>
      </c>
      <c r="J16" s="26">
        <v>7</v>
      </c>
      <c r="K16" s="54">
        <f t="shared" si="1"/>
        <v>28</v>
      </c>
    </row>
    <row r="17" spans="1:11" ht="24.95" customHeight="1" thickBot="1" x14ac:dyDescent="0.25">
      <c r="A17" s="39">
        <v>15</v>
      </c>
      <c r="B17" s="77" t="s">
        <v>58</v>
      </c>
      <c r="C17" s="73" t="s">
        <v>47</v>
      </c>
      <c r="D17" s="60">
        <v>2002</v>
      </c>
      <c r="E17" s="61">
        <v>81.900000000000006</v>
      </c>
      <c r="F17" s="4">
        <v>2</v>
      </c>
      <c r="G17" s="74">
        <f t="shared" si="0"/>
        <v>40.950000000000003</v>
      </c>
      <c r="H17" s="59">
        <v>41</v>
      </c>
      <c r="I17" s="51">
        <v>20</v>
      </c>
      <c r="J17" s="52">
        <v>2</v>
      </c>
      <c r="K17" s="55">
        <f t="shared" si="1"/>
        <v>22</v>
      </c>
    </row>
  </sheetData>
  <autoFilter ref="B2:K2" xr:uid="{00000000-0009-0000-0000-000001000000}"/>
  <sortState ref="A2:J16">
    <sortCondition descending="1" ref="J3:J16"/>
  </sortState>
  <mergeCells count="1">
    <mergeCell ref="B1:D1"/>
  </mergeCells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K12"/>
  <sheetViews>
    <sheetView workbookViewId="0">
      <selection activeCell="A2" sqref="A2:K2"/>
    </sheetView>
  </sheetViews>
  <sheetFormatPr defaultColWidth="11" defaultRowHeight="12.75" x14ac:dyDescent="0.2"/>
  <cols>
    <col min="1" max="1" width="7.25" style="20" customWidth="1"/>
    <col min="2" max="2" width="10.75" style="20"/>
    <col min="3" max="3" width="4" style="20" customWidth="1"/>
    <col min="4" max="5" width="8.125" style="20" customWidth="1"/>
    <col min="6" max="6" width="4" style="20" customWidth="1"/>
    <col min="7" max="7" width="10.75" style="20"/>
    <col min="8" max="8" width="5.75" style="75" customWidth="1"/>
    <col min="9" max="10" width="10.75" style="21"/>
    <col min="11" max="11" width="10.75" style="20"/>
  </cols>
  <sheetData>
    <row r="1" spans="1:11" ht="24.95" customHeight="1" thickBot="1" x14ac:dyDescent="0.25">
      <c r="A1" s="45" t="s">
        <v>2</v>
      </c>
      <c r="B1" s="108" t="s">
        <v>5</v>
      </c>
      <c r="C1" s="109"/>
      <c r="D1" s="110"/>
    </row>
    <row r="2" spans="1:11" ht="24.95" customHeight="1" thickBot="1" x14ac:dyDescent="0.25">
      <c r="A2" s="94" t="s">
        <v>80</v>
      </c>
      <c r="B2" s="9" t="s">
        <v>10</v>
      </c>
      <c r="C2" s="13"/>
      <c r="D2" s="11" t="s">
        <v>11</v>
      </c>
      <c r="E2" s="19" t="s">
        <v>30</v>
      </c>
      <c r="F2" s="95"/>
      <c r="G2" s="95" t="s">
        <v>45</v>
      </c>
      <c r="H2" s="96" t="s">
        <v>89</v>
      </c>
      <c r="I2" s="99" t="s">
        <v>75</v>
      </c>
      <c r="J2" s="99" t="s">
        <v>77</v>
      </c>
      <c r="K2" s="98" t="s">
        <v>78</v>
      </c>
    </row>
    <row r="3" spans="1:11" ht="24.95" customHeight="1" x14ac:dyDescent="0.2">
      <c r="A3" s="64">
        <v>1</v>
      </c>
      <c r="B3" s="76" t="s">
        <v>66</v>
      </c>
      <c r="C3" s="68" t="s">
        <v>49</v>
      </c>
      <c r="D3" s="29">
        <v>1991</v>
      </c>
      <c r="E3" s="8">
        <v>58.4</v>
      </c>
      <c r="F3" s="8">
        <v>2</v>
      </c>
      <c r="G3" s="8">
        <f t="shared" ref="G3:G12" si="0">E3/F3</f>
        <v>29.2</v>
      </c>
      <c r="H3" s="57">
        <v>29</v>
      </c>
      <c r="I3" s="25">
        <v>33</v>
      </c>
      <c r="J3" s="25">
        <v>11</v>
      </c>
      <c r="K3" s="53">
        <f t="shared" ref="K3:K12" si="1">SUM(I3:J3)</f>
        <v>44</v>
      </c>
    </row>
    <row r="4" spans="1:11" ht="24.95" customHeight="1" x14ac:dyDescent="0.2">
      <c r="A4" s="65">
        <v>2</v>
      </c>
      <c r="B4" s="69" t="s">
        <v>37</v>
      </c>
      <c r="C4" s="70" t="s">
        <v>49</v>
      </c>
      <c r="D4" s="5">
        <v>1999</v>
      </c>
      <c r="E4" s="1">
        <v>55.9</v>
      </c>
      <c r="F4" s="2">
        <v>2</v>
      </c>
      <c r="G4" s="8">
        <f t="shared" si="0"/>
        <v>27.95</v>
      </c>
      <c r="H4" s="58">
        <v>28</v>
      </c>
      <c r="I4" s="26">
        <v>23</v>
      </c>
      <c r="J4" s="26">
        <v>12</v>
      </c>
      <c r="K4" s="53">
        <f t="shared" si="1"/>
        <v>35</v>
      </c>
    </row>
    <row r="5" spans="1:11" ht="24.95" customHeight="1" x14ac:dyDescent="0.2">
      <c r="A5" s="65">
        <v>3</v>
      </c>
      <c r="B5" s="71" t="s">
        <v>67</v>
      </c>
      <c r="C5" s="70" t="s">
        <v>49</v>
      </c>
      <c r="D5" s="6">
        <v>1996</v>
      </c>
      <c r="E5" s="2">
        <v>52.8</v>
      </c>
      <c r="F5" s="2">
        <v>2</v>
      </c>
      <c r="G5" s="8">
        <f t="shared" si="0"/>
        <v>26.4</v>
      </c>
      <c r="H5" s="58">
        <v>26</v>
      </c>
      <c r="I5" s="26">
        <v>32</v>
      </c>
      <c r="J5" s="26">
        <v>2</v>
      </c>
      <c r="K5" s="53">
        <f t="shared" si="1"/>
        <v>34</v>
      </c>
    </row>
    <row r="6" spans="1:11" ht="24.95" customHeight="1" x14ac:dyDescent="0.2">
      <c r="A6" s="65">
        <v>4</v>
      </c>
      <c r="B6" s="69" t="s">
        <v>36</v>
      </c>
      <c r="C6" s="70" t="s">
        <v>49</v>
      </c>
      <c r="D6" s="5">
        <v>1999</v>
      </c>
      <c r="E6" s="1">
        <v>53.5</v>
      </c>
      <c r="F6" s="2">
        <v>2</v>
      </c>
      <c r="G6" s="8">
        <f t="shared" si="0"/>
        <v>26.75</v>
      </c>
      <c r="H6" s="58">
        <v>27</v>
      </c>
      <c r="I6" s="26">
        <v>22</v>
      </c>
      <c r="J6" s="26">
        <v>7</v>
      </c>
      <c r="K6" s="53">
        <f t="shared" si="1"/>
        <v>29</v>
      </c>
    </row>
    <row r="7" spans="1:11" ht="24.95" customHeight="1" x14ac:dyDescent="0.2">
      <c r="A7" s="65">
        <v>5</v>
      </c>
      <c r="B7" s="69" t="s">
        <v>32</v>
      </c>
      <c r="C7" s="70" t="s">
        <v>48</v>
      </c>
      <c r="D7" s="5">
        <v>2000</v>
      </c>
      <c r="E7" s="1">
        <v>64.2</v>
      </c>
      <c r="F7" s="2">
        <v>2</v>
      </c>
      <c r="G7" s="8">
        <f t="shared" si="0"/>
        <v>32.1</v>
      </c>
      <c r="H7" s="58">
        <v>32</v>
      </c>
      <c r="I7" s="26">
        <v>20</v>
      </c>
      <c r="J7" s="26">
        <v>4</v>
      </c>
      <c r="K7" s="53">
        <f t="shared" si="1"/>
        <v>24</v>
      </c>
    </row>
    <row r="8" spans="1:11" ht="24.95" customHeight="1" x14ac:dyDescent="0.2">
      <c r="A8" s="65">
        <v>6</v>
      </c>
      <c r="B8" s="69" t="s">
        <v>33</v>
      </c>
      <c r="C8" s="70" t="s">
        <v>49</v>
      </c>
      <c r="D8" s="5">
        <v>2000</v>
      </c>
      <c r="E8" s="2">
        <v>63</v>
      </c>
      <c r="F8" s="2">
        <v>2</v>
      </c>
      <c r="G8" s="8">
        <f t="shared" si="0"/>
        <v>31.5</v>
      </c>
      <c r="H8" s="58">
        <v>32</v>
      </c>
      <c r="I8" s="26">
        <v>15</v>
      </c>
      <c r="J8" s="26">
        <v>8</v>
      </c>
      <c r="K8" s="53">
        <f t="shared" si="1"/>
        <v>23</v>
      </c>
    </row>
    <row r="9" spans="1:11" ht="24.95" customHeight="1" x14ac:dyDescent="0.2">
      <c r="A9" s="65">
        <v>7</v>
      </c>
      <c r="B9" s="69" t="s">
        <v>35</v>
      </c>
      <c r="C9" s="70" t="s">
        <v>49</v>
      </c>
      <c r="D9" s="5">
        <v>1998</v>
      </c>
      <c r="E9" s="2">
        <v>59.2</v>
      </c>
      <c r="F9" s="2">
        <v>2</v>
      </c>
      <c r="G9" s="8">
        <f t="shared" si="0"/>
        <v>29.6</v>
      </c>
      <c r="H9" s="58">
        <v>30</v>
      </c>
      <c r="I9" s="26">
        <v>17</v>
      </c>
      <c r="J9" s="26">
        <v>5</v>
      </c>
      <c r="K9" s="53">
        <f t="shared" si="1"/>
        <v>22</v>
      </c>
    </row>
    <row r="10" spans="1:11" ht="24.95" customHeight="1" x14ac:dyDescent="0.2">
      <c r="A10" s="65">
        <v>8</v>
      </c>
      <c r="B10" s="69" t="s">
        <v>34</v>
      </c>
      <c r="C10" s="70" t="s">
        <v>49</v>
      </c>
      <c r="D10" s="5">
        <v>2000</v>
      </c>
      <c r="E10" s="2">
        <v>65.2</v>
      </c>
      <c r="F10" s="2">
        <v>2</v>
      </c>
      <c r="G10" s="8">
        <f t="shared" si="0"/>
        <v>32.6</v>
      </c>
      <c r="H10" s="58">
        <v>33</v>
      </c>
      <c r="I10" s="26">
        <v>14</v>
      </c>
      <c r="J10" s="26">
        <v>4</v>
      </c>
      <c r="K10" s="53">
        <f t="shared" si="1"/>
        <v>18</v>
      </c>
    </row>
    <row r="11" spans="1:11" ht="24.95" customHeight="1" x14ac:dyDescent="0.2">
      <c r="A11" s="65">
        <v>9</v>
      </c>
      <c r="B11" s="69" t="s">
        <v>31</v>
      </c>
      <c r="C11" s="70" t="s">
        <v>52</v>
      </c>
      <c r="D11" s="5">
        <v>1998</v>
      </c>
      <c r="E11" s="1">
        <v>50.3</v>
      </c>
      <c r="F11" s="2">
        <v>2</v>
      </c>
      <c r="G11" s="8">
        <f t="shared" si="0"/>
        <v>25.15</v>
      </c>
      <c r="H11" s="58">
        <v>25</v>
      </c>
      <c r="I11" s="26">
        <v>10</v>
      </c>
      <c r="J11" s="26">
        <v>4</v>
      </c>
      <c r="K11" s="53">
        <f t="shared" si="1"/>
        <v>14</v>
      </c>
    </row>
    <row r="12" spans="1:11" ht="24.95" customHeight="1" thickBot="1" x14ac:dyDescent="0.25">
      <c r="A12" s="66">
        <v>10</v>
      </c>
      <c r="B12" s="77" t="s">
        <v>68</v>
      </c>
      <c r="C12" s="73" t="s">
        <v>49</v>
      </c>
      <c r="D12" s="60">
        <v>2000</v>
      </c>
      <c r="E12" s="4">
        <v>51.4</v>
      </c>
      <c r="F12" s="4">
        <v>2</v>
      </c>
      <c r="G12" s="74">
        <f t="shared" si="0"/>
        <v>25.7</v>
      </c>
      <c r="H12" s="59">
        <v>26</v>
      </c>
      <c r="I12" s="52">
        <v>10</v>
      </c>
      <c r="J12" s="52">
        <v>1</v>
      </c>
      <c r="K12" s="62">
        <f t="shared" si="1"/>
        <v>11</v>
      </c>
    </row>
  </sheetData>
  <autoFilter ref="B2:K2" xr:uid="{00000000-0009-0000-0000-000002000000}"/>
  <sortState ref="A2:J11">
    <sortCondition descending="1" ref="J3:J11"/>
  </sortState>
  <mergeCells count="1">
    <mergeCell ref="B1:D1"/>
  </mergeCells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K19"/>
  <sheetViews>
    <sheetView workbookViewId="0">
      <selection activeCell="A2" sqref="A2:K2"/>
    </sheetView>
  </sheetViews>
  <sheetFormatPr defaultColWidth="11" defaultRowHeight="12.75" x14ac:dyDescent="0.2"/>
  <cols>
    <col min="1" max="1" width="7.25" style="20" customWidth="1"/>
    <col min="2" max="2" width="12.875" style="20" customWidth="1"/>
    <col min="3" max="3" width="4.125" style="20" customWidth="1"/>
    <col min="4" max="4" width="8.125" style="20" customWidth="1"/>
    <col min="5" max="5" width="8.125" style="24" customWidth="1"/>
    <col min="6" max="6" width="4" style="20" customWidth="1"/>
    <col min="7" max="7" width="10.625" style="20" customWidth="1"/>
    <col min="8" max="8" width="5.75" style="20" customWidth="1"/>
    <col min="9" max="11" width="10.75" style="21"/>
  </cols>
  <sheetData>
    <row r="1" spans="1:11" ht="24.95" customHeight="1" thickBot="1" x14ac:dyDescent="0.25">
      <c r="A1" s="45" t="s">
        <v>7</v>
      </c>
      <c r="B1" s="108" t="s">
        <v>6</v>
      </c>
      <c r="C1" s="109"/>
      <c r="D1" s="110"/>
    </row>
    <row r="2" spans="1:11" ht="24.95" customHeight="1" thickBot="1" x14ac:dyDescent="0.25">
      <c r="A2" s="100" t="s">
        <v>90</v>
      </c>
      <c r="B2" s="9" t="s">
        <v>10</v>
      </c>
      <c r="C2" s="10"/>
      <c r="D2" s="11" t="s">
        <v>11</v>
      </c>
      <c r="E2" s="19" t="s">
        <v>30</v>
      </c>
      <c r="F2" s="95"/>
      <c r="G2" s="95" t="s">
        <v>45</v>
      </c>
      <c r="H2" s="101" t="s">
        <v>44</v>
      </c>
      <c r="I2" s="99" t="s">
        <v>76</v>
      </c>
      <c r="J2" s="97" t="s">
        <v>77</v>
      </c>
      <c r="K2" s="98" t="s">
        <v>79</v>
      </c>
    </row>
    <row r="3" spans="1:11" ht="24.95" customHeight="1" x14ac:dyDescent="0.2">
      <c r="A3" s="37">
        <v>1</v>
      </c>
      <c r="B3" s="67" t="s">
        <v>12</v>
      </c>
      <c r="C3" s="68" t="s">
        <v>47</v>
      </c>
      <c r="D3" s="7">
        <v>1999</v>
      </c>
      <c r="E3" s="27">
        <v>79.099999999999994</v>
      </c>
      <c r="F3" s="8">
        <v>2</v>
      </c>
      <c r="G3" s="8">
        <f t="shared" ref="G3:G19" si="0">E3/F3</f>
        <v>39.549999999999997</v>
      </c>
      <c r="H3" s="15">
        <v>40</v>
      </c>
      <c r="I3" s="25">
        <v>46</v>
      </c>
      <c r="J3" s="25">
        <v>21</v>
      </c>
      <c r="K3" s="53">
        <f t="shared" ref="K3:K19" si="1">SUM(I3+J3)</f>
        <v>67</v>
      </c>
    </row>
    <row r="4" spans="1:11" ht="24.95" customHeight="1" x14ac:dyDescent="0.2">
      <c r="A4" s="38">
        <v>2</v>
      </c>
      <c r="B4" s="69" t="s">
        <v>15</v>
      </c>
      <c r="C4" s="70" t="s">
        <v>47</v>
      </c>
      <c r="D4" s="5">
        <v>1998</v>
      </c>
      <c r="E4" s="22">
        <v>73.3</v>
      </c>
      <c r="F4" s="2">
        <v>2</v>
      </c>
      <c r="G4" s="2">
        <f t="shared" si="0"/>
        <v>36.65</v>
      </c>
      <c r="H4" s="14">
        <v>37</v>
      </c>
      <c r="I4" s="26">
        <v>43</v>
      </c>
      <c r="J4" s="26">
        <v>18</v>
      </c>
      <c r="K4" s="53">
        <f t="shared" si="1"/>
        <v>61</v>
      </c>
    </row>
    <row r="5" spans="1:11" ht="24.95" customHeight="1" x14ac:dyDescent="0.2">
      <c r="A5" s="38">
        <v>3</v>
      </c>
      <c r="B5" s="71" t="s">
        <v>70</v>
      </c>
      <c r="C5" s="70" t="s">
        <v>47</v>
      </c>
      <c r="D5" s="6">
        <v>1998</v>
      </c>
      <c r="E5" s="23">
        <v>70.7</v>
      </c>
      <c r="F5" s="2">
        <v>2</v>
      </c>
      <c r="G5" s="2">
        <f t="shared" si="0"/>
        <v>35.35</v>
      </c>
      <c r="H5" s="14">
        <v>35</v>
      </c>
      <c r="I5" s="26">
        <v>43</v>
      </c>
      <c r="J5" s="26">
        <v>17</v>
      </c>
      <c r="K5" s="53">
        <f t="shared" si="1"/>
        <v>60</v>
      </c>
    </row>
    <row r="6" spans="1:11" ht="24.95" customHeight="1" x14ac:dyDescent="0.2">
      <c r="A6" s="38">
        <v>4</v>
      </c>
      <c r="B6" s="71" t="s">
        <v>69</v>
      </c>
      <c r="C6" s="70" t="s">
        <v>47</v>
      </c>
      <c r="D6" s="6">
        <v>2000</v>
      </c>
      <c r="E6" s="23">
        <v>64.099999999999994</v>
      </c>
      <c r="F6" s="2">
        <v>2</v>
      </c>
      <c r="G6" s="2">
        <f t="shared" si="0"/>
        <v>32.049999999999997</v>
      </c>
      <c r="H6" s="14">
        <v>32</v>
      </c>
      <c r="I6" s="26">
        <v>42</v>
      </c>
      <c r="J6" s="26">
        <v>17</v>
      </c>
      <c r="K6" s="53">
        <f t="shared" si="1"/>
        <v>59</v>
      </c>
    </row>
    <row r="7" spans="1:11" ht="24.95" customHeight="1" x14ac:dyDescent="0.2">
      <c r="A7" s="38">
        <v>5</v>
      </c>
      <c r="B7" s="69" t="s">
        <v>22</v>
      </c>
      <c r="C7" s="70" t="s">
        <v>47</v>
      </c>
      <c r="D7" s="5">
        <v>1999</v>
      </c>
      <c r="E7" s="22">
        <v>61.3</v>
      </c>
      <c r="F7" s="2">
        <v>2</v>
      </c>
      <c r="G7" s="2">
        <f t="shared" si="0"/>
        <v>30.65</v>
      </c>
      <c r="H7" s="14">
        <v>31</v>
      </c>
      <c r="I7" s="26">
        <v>35</v>
      </c>
      <c r="J7" s="26">
        <v>22</v>
      </c>
      <c r="K7" s="53">
        <f t="shared" si="1"/>
        <v>57</v>
      </c>
    </row>
    <row r="8" spans="1:11" ht="24.95" customHeight="1" x14ac:dyDescent="0.2">
      <c r="A8" s="38">
        <v>6</v>
      </c>
      <c r="B8" s="71" t="s">
        <v>71</v>
      </c>
      <c r="C8" s="70" t="s">
        <v>47</v>
      </c>
      <c r="D8" s="6">
        <v>2000</v>
      </c>
      <c r="E8" s="23">
        <v>68.599999999999994</v>
      </c>
      <c r="F8" s="2">
        <v>2</v>
      </c>
      <c r="G8" s="2">
        <f t="shared" si="0"/>
        <v>34.299999999999997</v>
      </c>
      <c r="H8" s="14">
        <v>34</v>
      </c>
      <c r="I8" s="26">
        <v>36</v>
      </c>
      <c r="J8" s="26">
        <v>15</v>
      </c>
      <c r="K8" s="53">
        <f t="shared" si="1"/>
        <v>51</v>
      </c>
    </row>
    <row r="9" spans="1:11" ht="24.95" customHeight="1" x14ac:dyDescent="0.2">
      <c r="A9" s="38">
        <v>7</v>
      </c>
      <c r="B9" s="71" t="s">
        <v>74</v>
      </c>
      <c r="C9" s="70" t="s">
        <v>47</v>
      </c>
      <c r="D9" s="6">
        <v>1999</v>
      </c>
      <c r="E9" s="23">
        <v>76.900000000000006</v>
      </c>
      <c r="F9" s="2">
        <v>2</v>
      </c>
      <c r="G9" s="2">
        <f t="shared" si="0"/>
        <v>38.450000000000003</v>
      </c>
      <c r="H9" s="14">
        <v>38</v>
      </c>
      <c r="I9" s="26">
        <v>35</v>
      </c>
      <c r="J9" s="26">
        <v>15</v>
      </c>
      <c r="K9" s="53">
        <f t="shared" si="1"/>
        <v>50</v>
      </c>
    </row>
    <row r="10" spans="1:11" ht="24.95" customHeight="1" x14ac:dyDescent="0.2">
      <c r="A10" s="38">
        <v>8</v>
      </c>
      <c r="B10" s="69" t="s">
        <v>21</v>
      </c>
      <c r="C10" s="70" t="s">
        <v>47</v>
      </c>
      <c r="D10" s="5">
        <v>1997</v>
      </c>
      <c r="E10" s="22">
        <v>71.2</v>
      </c>
      <c r="F10" s="2">
        <v>2</v>
      </c>
      <c r="G10" s="2">
        <f t="shared" si="0"/>
        <v>35.6</v>
      </c>
      <c r="H10" s="14">
        <v>36</v>
      </c>
      <c r="I10" s="26">
        <v>29</v>
      </c>
      <c r="J10" s="26">
        <v>20</v>
      </c>
      <c r="K10" s="53">
        <f t="shared" si="1"/>
        <v>49</v>
      </c>
    </row>
    <row r="11" spans="1:11" ht="24.95" customHeight="1" x14ac:dyDescent="0.2">
      <c r="A11" s="38">
        <v>9</v>
      </c>
      <c r="B11" s="69" t="s">
        <v>19</v>
      </c>
      <c r="C11" s="70" t="s">
        <v>54</v>
      </c>
      <c r="D11" s="5">
        <v>2000</v>
      </c>
      <c r="E11" s="23">
        <v>73.900000000000006</v>
      </c>
      <c r="F11" s="2">
        <v>2</v>
      </c>
      <c r="G11" s="2">
        <f t="shared" si="0"/>
        <v>36.950000000000003</v>
      </c>
      <c r="H11" s="14">
        <v>37</v>
      </c>
      <c r="I11" s="26">
        <v>34</v>
      </c>
      <c r="J11" s="26">
        <v>14</v>
      </c>
      <c r="K11" s="53">
        <f t="shared" si="1"/>
        <v>48</v>
      </c>
    </row>
    <row r="12" spans="1:11" ht="24.95" customHeight="1" x14ac:dyDescent="0.2">
      <c r="A12" s="38">
        <v>10</v>
      </c>
      <c r="B12" s="69" t="s">
        <v>16</v>
      </c>
      <c r="C12" s="70" t="s">
        <v>47</v>
      </c>
      <c r="D12" s="5">
        <v>1999</v>
      </c>
      <c r="E12" s="23">
        <v>74.8</v>
      </c>
      <c r="F12" s="2">
        <v>2</v>
      </c>
      <c r="G12" s="2">
        <f t="shared" si="0"/>
        <v>37.4</v>
      </c>
      <c r="H12" s="14">
        <v>37</v>
      </c>
      <c r="I12" s="26">
        <v>33</v>
      </c>
      <c r="J12" s="26">
        <v>14</v>
      </c>
      <c r="K12" s="53">
        <f t="shared" si="1"/>
        <v>47</v>
      </c>
    </row>
    <row r="13" spans="1:11" ht="24.95" customHeight="1" x14ac:dyDescent="0.2">
      <c r="A13" s="38">
        <v>11</v>
      </c>
      <c r="B13" s="69" t="s">
        <v>17</v>
      </c>
      <c r="C13" s="70" t="s">
        <v>53</v>
      </c>
      <c r="D13" s="5">
        <v>1999</v>
      </c>
      <c r="E13" s="23">
        <v>72.099999999999994</v>
      </c>
      <c r="F13" s="2">
        <v>2</v>
      </c>
      <c r="G13" s="2">
        <f t="shared" si="0"/>
        <v>36.049999999999997</v>
      </c>
      <c r="H13" s="14">
        <v>36</v>
      </c>
      <c r="I13" s="26">
        <v>28</v>
      </c>
      <c r="J13" s="26">
        <v>16</v>
      </c>
      <c r="K13" s="53">
        <f t="shared" si="1"/>
        <v>44</v>
      </c>
    </row>
    <row r="14" spans="1:11" ht="24.95" customHeight="1" x14ac:dyDescent="0.2">
      <c r="A14" s="38">
        <v>12</v>
      </c>
      <c r="B14" s="69" t="s">
        <v>18</v>
      </c>
      <c r="C14" s="70" t="s">
        <v>47</v>
      </c>
      <c r="D14" s="5">
        <v>2000</v>
      </c>
      <c r="E14" s="23">
        <v>73.099999999999994</v>
      </c>
      <c r="F14" s="2">
        <v>2</v>
      </c>
      <c r="G14" s="2">
        <f t="shared" si="0"/>
        <v>36.549999999999997</v>
      </c>
      <c r="H14" s="14">
        <v>37</v>
      </c>
      <c r="I14" s="26">
        <v>30</v>
      </c>
      <c r="J14" s="26">
        <v>13</v>
      </c>
      <c r="K14" s="53">
        <f t="shared" si="1"/>
        <v>43</v>
      </c>
    </row>
    <row r="15" spans="1:11" ht="24.95" customHeight="1" x14ac:dyDescent="0.2">
      <c r="A15" s="38">
        <v>13</v>
      </c>
      <c r="B15" s="69" t="s">
        <v>14</v>
      </c>
      <c r="C15" s="70" t="s">
        <v>47</v>
      </c>
      <c r="D15" s="5">
        <v>2000</v>
      </c>
      <c r="E15" s="22">
        <v>79.7</v>
      </c>
      <c r="F15" s="2">
        <v>2</v>
      </c>
      <c r="G15" s="2">
        <f t="shared" si="0"/>
        <v>39.85</v>
      </c>
      <c r="H15" s="14">
        <v>40</v>
      </c>
      <c r="I15" s="26">
        <v>32</v>
      </c>
      <c r="J15" s="26">
        <v>10</v>
      </c>
      <c r="K15" s="53">
        <f t="shared" si="1"/>
        <v>42</v>
      </c>
    </row>
    <row r="16" spans="1:11" ht="24.95" customHeight="1" x14ac:dyDescent="0.2">
      <c r="A16" s="38">
        <v>14</v>
      </c>
      <c r="B16" s="69" t="s">
        <v>20</v>
      </c>
      <c r="C16" s="70" t="s">
        <v>47</v>
      </c>
      <c r="D16" s="5">
        <v>2000</v>
      </c>
      <c r="E16" s="23">
        <v>69.099999999999994</v>
      </c>
      <c r="F16" s="2">
        <v>2</v>
      </c>
      <c r="G16" s="2">
        <f t="shared" si="0"/>
        <v>34.549999999999997</v>
      </c>
      <c r="H16" s="14">
        <v>35</v>
      </c>
      <c r="I16" s="26">
        <v>30</v>
      </c>
      <c r="J16" s="26">
        <v>7</v>
      </c>
      <c r="K16" s="53">
        <f t="shared" si="1"/>
        <v>37</v>
      </c>
    </row>
    <row r="17" spans="1:11" ht="24.95" customHeight="1" x14ac:dyDescent="0.2">
      <c r="A17" s="38">
        <v>15</v>
      </c>
      <c r="B17" s="71" t="s">
        <v>73</v>
      </c>
      <c r="C17" s="70" t="s">
        <v>47</v>
      </c>
      <c r="D17" s="6">
        <v>2000</v>
      </c>
      <c r="E17" s="23">
        <v>65.8</v>
      </c>
      <c r="F17" s="2">
        <v>2</v>
      </c>
      <c r="G17" s="2">
        <f t="shared" si="0"/>
        <v>32.9</v>
      </c>
      <c r="H17" s="14">
        <v>33</v>
      </c>
      <c r="I17" s="26">
        <v>22</v>
      </c>
      <c r="J17" s="26">
        <v>14</v>
      </c>
      <c r="K17" s="53">
        <f t="shared" si="1"/>
        <v>36</v>
      </c>
    </row>
    <row r="18" spans="1:11" ht="24.95" customHeight="1" x14ac:dyDescent="0.2">
      <c r="A18" s="38">
        <v>16</v>
      </c>
      <c r="B18" s="71" t="s">
        <v>72</v>
      </c>
      <c r="C18" s="70" t="s">
        <v>47</v>
      </c>
      <c r="D18" s="6">
        <v>2000</v>
      </c>
      <c r="E18" s="23">
        <v>77.099999999999994</v>
      </c>
      <c r="F18" s="2">
        <v>2</v>
      </c>
      <c r="G18" s="2">
        <f t="shared" si="0"/>
        <v>38.549999999999997</v>
      </c>
      <c r="H18" s="14">
        <v>39</v>
      </c>
      <c r="I18" s="26">
        <v>24</v>
      </c>
      <c r="J18" s="26">
        <v>8</v>
      </c>
      <c r="K18" s="53">
        <f t="shared" si="1"/>
        <v>32</v>
      </c>
    </row>
    <row r="19" spans="1:11" ht="24.95" customHeight="1" thickBot="1" x14ac:dyDescent="0.25">
      <c r="A19" s="39">
        <v>17</v>
      </c>
      <c r="B19" s="72" t="s">
        <v>13</v>
      </c>
      <c r="C19" s="73" t="s">
        <v>47</v>
      </c>
      <c r="D19" s="49">
        <v>2000</v>
      </c>
      <c r="E19" s="63">
        <v>82.5</v>
      </c>
      <c r="F19" s="4">
        <v>2</v>
      </c>
      <c r="G19" s="4">
        <f t="shared" si="0"/>
        <v>41.25</v>
      </c>
      <c r="H19" s="51">
        <v>41</v>
      </c>
      <c r="I19" s="52">
        <v>20</v>
      </c>
      <c r="J19" s="52">
        <v>8</v>
      </c>
      <c r="K19" s="62">
        <f t="shared" si="1"/>
        <v>28</v>
      </c>
    </row>
  </sheetData>
  <autoFilter ref="B2:K2" xr:uid="{00000000-0009-0000-0000-000003000000}"/>
  <sortState ref="A2:J18">
    <sortCondition descending="1" ref="J3:J18"/>
  </sortState>
  <mergeCells count="1">
    <mergeCell ref="B1:D1"/>
  </mergeCells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E14"/>
  <sheetViews>
    <sheetView topLeftCell="A2" workbookViewId="0">
      <selection activeCell="A3" sqref="A3:E3"/>
    </sheetView>
  </sheetViews>
  <sheetFormatPr defaultColWidth="11" defaultRowHeight="12.75" x14ac:dyDescent="0.2"/>
  <cols>
    <col min="1" max="1" width="7.25" customWidth="1"/>
    <col min="2" max="2" width="13.25" customWidth="1"/>
    <col min="3" max="3" width="4" customWidth="1"/>
    <col min="4" max="4" width="8" customWidth="1"/>
  </cols>
  <sheetData>
    <row r="1" spans="1:5" ht="24.95" customHeight="1" thickBot="1" x14ac:dyDescent="0.25">
      <c r="A1" s="56" t="s">
        <v>94</v>
      </c>
      <c r="B1" s="44" t="s">
        <v>96</v>
      </c>
    </row>
    <row r="2" spans="1:5" ht="24.95" customHeight="1" thickBot="1" x14ac:dyDescent="0.25">
      <c r="A2" s="84" t="s">
        <v>8</v>
      </c>
      <c r="B2" s="105" t="s">
        <v>9</v>
      </c>
      <c r="C2" s="110"/>
    </row>
    <row r="3" spans="1:5" ht="24.95" customHeight="1" thickBot="1" x14ac:dyDescent="0.25">
      <c r="A3" s="93" t="s">
        <v>80</v>
      </c>
      <c r="B3" s="31" t="s">
        <v>10</v>
      </c>
      <c r="C3" s="31"/>
      <c r="D3" s="78" t="s">
        <v>11</v>
      </c>
      <c r="E3" s="94" t="s">
        <v>82</v>
      </c>
    </row>
    <row r="4" spans="1:5" ht="24.95" customHeight="1" x14ac:dyDescent="0.2">
      <c r="A4" s="37">
        <v>1</v>
      </c>
      <c r="B4" s="85" t="s">
        <v>38</v>
      </c>
      <c r="C4" s="3" t="s">
        <v>48</v>
      </c>
      <c r="D4" s="86">
        <v>2002</v>
      </c>
      <c r="E4" s="87">
        <v>2.3506944444444443E-3</v>
      </c>
    </row>
    <row r="5" spans="1:5" ht="24.95" customHeight="1" x14ac:dyDescent="0.2">
      <c r="A5" s="38">
        <v>2</v>
      </c>
      <c r="B5" s="12" t="s">
        <v>39</v>
      </c>
      <c r="C5" s="2" t="s">
        <v>48</v>
      </c>
      <c r="D5" s="79">
        <v>2001</v>
      </c>
      <c r="E5" s="81">
        <v>2.3587962962962959E-3</v>
      </c>
    </row>
    <row r="6" spans="1:5" ht="24.95" customHeight="1" x14ac:dyDescent="0.2">
      <c r="A6" s="38">
        <v>3</v>
      </c>
      <c r="B6" s="12" t="s">
        <v>46</v>
      </c>
      <c r="C6" s="2" t="s">
        <v>48</v>
      </c>
      <c r="D6" s="79">
        <v>2002</v>
      </c>
      <c r="E6" s="81">
        <v>2.3645833333333336E-3</v>
      </c>
    </row>
    <row r="7" spans="1:5" ht="24.95" customHeight="1" x14ac:dyDescent="0.2">
      <c r="A7" s="38">
        <v>4</v>
      </c>
      <c r="B7" s="30" t="s">
        <v>81</v>
      </c>
      <c r="C7" s="36" t="s">
        <v>48</v>
      </c>
      <c r="D7" s="80">
        <v>2001</v>
      </c>
      <c r="E7" s="81">
        <v>2.3807870370370367E-3</v>
      </c>
    </row>
    <row r="8" spans="1:5" ht="24.95" customHeight="1" x14ac:dyDescent="0.2">
      <c r="A8" s="38">
        <v>5</v>
      </c>
      <c r="B8" s="12" t="s">
        <v>41</v>
      </c>
      <c r="C8" s="2" t="s">
        <v>48</v>
      </c>
      <c r="D8" s="79">
        <v>2001</v>
      </c>
      <c r="E8" s="81">
        <v>2.4432870370370372E-3</v>
      </c>
    </row>
    <row r="9" spans="1:5" ht="24.95" customHeight="1" x14ac:dyDescent="0.2">
      <c r="A9" s="38">
        <v>6</v>
      </c>
      <c r="B9" s="30" t="s">
        <v>64</v>
      </c>
      <c r="C9" s="2" t="s">
        <v>48</v>
      </c>
      <c r="D9" s="80">
        <v>2001</v>
      </c>
      <c r="E9" s="81">
        <v>2.4872685185185184E-3</v>
      </c>
    </row>
    <row r="10" spans="1:5" ht="24.95" customHeight="1" x14ac:dyDescent="0.2">
      <c r="A10" s="38">
        <v>7</v>
      </c>
      <c r="B10" s="12" t="s">
        <v>42</v>
      </c>
      <c r="C10" s="2" t="s">
        <v>48</v>
      </c>
      <c r="D10" s="79">
        <v>2002</v>
      </c>
      <c r="E10" s="81">
        <v>2.5069444444444445E-3</v>
      </c>
    </row>
    <row r="11" spans="1:5" ht="24.95" customHeight="1" x14ac:dyDescent="0.2">
      <c r="A11" s="38">
        <v>8</v>
      </c>
      <c r="B11" s="12" t="s">
        <v>43</v>
      </c>
      <c r="C11" s="2" t="s">
        <v>48</v>
      </c>
      <c r="D11" s="79">
        <v>2002</v>
      </c>
      <c r="E11" s="81">
        <v>2.5208333333333333E-3</v>
      </c>
    </row>
    <row r="12" spans="1:5" ht="24.95" customHeight="1" x14ac:dyDescent="0.2">
      <c r="A12" s="38">
        <v>9</v>
      </c>
      <c r="B12" s="30" t="s">
        <v>65</v>
      </c>
      <c r="C12" s="2" t="s">
        <v>48</v>
      </c>
      <c r="D12" s="80">
        <v>2002</v>
      </c>
      <c r="E12" s="81">
        <v>2.5625000000000001E-3</v>
      </c>
    </row>
    <row r="13" spans="1:5" ht="24.95" customHeight="1" x14ac:dyDescent="0.2">
      <c r="A13" s="38">
        <v>10</v>
      </c>
      <c r="B13" s="12" t="s">
        <v>40</v>
      </c>
      <c r="C13" s="2" t="s">
        <v>48</v>
      </c>
      <c r="D13" s="79">
        <v>2002</v>
      </c>
      <c r="E13" s="81">
        <v>2.5844907407407409E-3</v>
      </c>
    </row>
    <row r="14" spans="1:5" ht="24.95" customHeight="1" thickBot="1" x14ac:dyDescent="0.25">
      <c r="A14" s="39">
        <v>11</v>
      </c>
      <c r="B14" s="48" t="s">
        <v>63</v>
      </c>
      <c r="C14" s="4" t="s">
        <v>48</v>
      </c>
      <c r="D14" s="88">
        <v>2002</v>
      </c>
      <c r="E14" s="82">
        <v>2.6053240740740741E-3</v>
      </c>
    </row>
  </sheetData>
  <autoFilter ref="B3:E3" xr:uid="{00000000-0009-0000-0000-000004000000}"/>
  <sortState ref="A3:D13">
    <sortCondition ref="D4:D13"/>
  </sortState>
  <mergeCells count="1">
    <mergeCell ref="B2:C2"/>
  </mergeCells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E17"/>
  <sheetViews>
    <sheetView workbookViewId="0">
      <selection activeCell="A2" sqref="A2:E2"/>
    </sheetView>
  </sheetViews>
  <sheetFormatPr defaultColWidth="11" defaultRowHeight="12.75" x14ac:dyDescent="0.2"/>
  <cols>
    <col min="1" max="1" width="7.25" style="20" customWidth="1"/>
    <col min="2" max="2" width="13.25" customWidth="1"/>
    <col min="3" max="3" width="4.125" style="20" customWidth="1"/>
    <col min="4" max="4" width="8.125" customWidth="1"/>
    <col min="5" max="5" width="10.75" style="20"/>
  </cols>
  <sheetData>
    <row r="1" spans="1:5" ht="24.95" customHeight="1" thickBot="1" x14ac:dyDescent="0.25">
      <c r="A1" s="45" t="s">
        <v>95</v>
      </c>
      <c r="B1" s="105" t="s">
        <v>0</v>
      </c>
      <c r="C1" s="107"/>
    </row>
    <row r="2" spans="1:5" ht="24.95" customHeight="1" thickBot="1" x14ac:dyDescent="0.25">
      <c r="A2" s="102" t="s">
        <v>84</v>
      </c>
      <c r="B2" s="31" t="s">
        <v>10</v>
      </c>
      <c r="C2" s="31"/>
      <c r="D2" s="78" t="s">
        <v>11</v>
      </c>
      <c r="E2" s="94" t="s">
        <v>83</v>
      </c>
    </row>
    <row r="3" spans="1:5" ht="24.95" customHeight="1" x14ac:dyDescent="0.2">
      <c r="A3" s="37">
        <v>1</v>
      </c>
      <c r="B3" s="89" t="s">
        <v>60</v>
      </c>
      <c r="C3" s="3" t="s">
        <v>47</v>
      </c>
      <c r="D3" s="90">
        <v>2001</v>
      </c>
      <c r="E3" s="87">
        <v>3.1249999999999997E-3</v>
      </c>
    </row>
    <row r="4" spans="1:5" ht="24.95" customHeight="1" x14ac:dyDescent="0.2">
      <c r="A4" s="38">
        <v>2</v>
      </c>
      <c r="B4" s="30" t="s">
        <v>61</v>
      </c>
      <c r="C4" s="2" t="s">
        <v>47</v>
      </c>
      <c r="D4" s="80">
        <v>2001</v>
      </c>
      <c r="E4" s="81">
        <v>3.1331018518518518E-3</v>
      </c>
    </row>
    <row r="5" spans="1:5" ht="24.95" customHeight="1" x14ac:dyDescent="0.2">
      <c r="A5" s="38">
        <v>3</v>
      </c>
      <c r="B5" s="12" t="s">
        <v>27</v>
      </c>
      <c r="C5" s="2" t="s">
        <v>47</v>
      </c>
      <c r="D5" s="79">
        <v>2002</v>
      </c>
      <c r="E5" s="81">
        <v>3.1388888888888885E-3</v>
      </c>
    </row>
    <row r="6" spans="1:5" ht="24.95" customHeight="1" x14ac:dyDescent="0.2">
      <c r="A6" s="38">
        <v>4</v>
      </c>
      <c r="B6" s="12" t="s">
        <v>25</v>
      </c>
      <c r="C6" s="2" t="s">
        <v>47</v>
      </c>
      <c r="D6" s="79">
        <v>2002</v>
      </c>
      <c r="E6" s="81">
        <v>3.1423611111111114E-3</v>
      </c>
    </row>
    <row r="7" spans="1:5" ht="24.95" customHeight="1" x14ac:dyDescent="0.2">
      <c r="A7" s="38">
        <v>5</v>
      </c>
      <c r="B7" s="12" t="s">
        <v>29</v>
      </c>
      <c r="C7" s="2" t="s">
        <v>47</v>
      </c>
      <c r="D7" s="79">
        <v>2001</v>
      </c>
      <c r="E7" s="81">
        <v>3.1469907407407406E-3</v>
      </c>
    </row>
    <row r="8" spans="1:5" ht="24.95" customHeight="1" x14ac:dyDescent="0.2">
      <c r="A8" s="38">
        <v>6</v>
      </c>
      <c r="B8" s="12" t="s">
        <v>24</v>
      </c>
      <c r="C8" s="2" t="s">
        <v>47</v>
      </c>
      <c r="D8" s="79">
        <v>2002</v>
      </c>
      <c r="E8" s="81">
        <v>3.1886574074074074E-3</v>
      </c>
    </row>
    <row r="9" spans="1:5" ht="24.95" customHeight="1" x14ac:dyDescent="0.2">
      <c r="A9" s="38">
        <v>7</v>
      </c>
      <c r="B9" s="12" t="s">
        <v>28</v>
      </c>
      <c r="C9" s="2" t="s">
        <v>47</v>
      </c>
      <c r="D9" s="79">
        <v>2001</v>
      </c>
      <c r="E9" s="81">
        <v>3.2256944444444442E-3</v>
      </c>
    </row>
    <row r="10" spans="1:5" ht="24.95" customHeight="1" x14ac:dyDescent="0.2">
      <c r="A10" s="38">
        <v>8</v>
      </c>
      <c r="B10" s="12" t="s">
        <v>26</v>
      </c>
      <c r="C10" s="2" t="s">
        <v>47</v>
      </c>
      <c r="D10" s="79">
        <v>2002</v>
      </c>
      <c r="E10" s="81">
        <v>3.2476851851851851E-3</v>
      </c>
    </row>
    <row r="11" spans="1:5" ht="24.95" customHeight="1" x14ac:dyDescent="0.2">
      <c r="A11" s="38">
        <v>9</v>
      </c>
      <c r="B11" s="30" t="s">
        <v>59</v>
      </c>
      <c r="C11" s="2" t="s">
        <v>47</v>
      </c>
      <c r="D11" s="80">
        <v>2002</v>
      </c>
      <c r="E11" s="81">
        <v>3.3194444444444447E-3</v>
      </c>
    </row>
    <row r="12" spans="1:5" ht="24.95" customHeight="1" x14ac:dyDescent="0.2">
      <c r="A12" s="38">
        <v>10</v>
      </c>
      <c r="B12" s="30" t="s">
        <v>62</v>
      </c>
      <c r="C12" s="2" t="s">
        <v>47</v>
      </c>
      <c r="D12" s="80">
        <v>2001</v>
      </c>
      <c r="E12" s="81">
        <v>3.3541666666666668E-3</v>
      </c>
    </row>
    <row r="13" spans="1:5" ht="24.95" customHeight="1" x14ac:dyDescent="0.2">
      <c r="A13" s="38">
        <v>11</v>
      </c>
      <c r="B13" s="30" t="s">
        <v>55</v>
      </c>
      <c r="C13" s="2" t="s">
        <v>47</v>
      </c>
      <c r="D13" s="80">
        <v>2002</v>
      </c>
      <c r="E13" s="81">
        <v>3.440972222222222E-3</v>
      </c>
    </row>
    <row r="14" spans="1:5" ht="24.95" customHeight="1" x14ac:dyDescent="0.2">
      <c r="A14" s="38">
        <v>12</v>
      </c>
      <c r="B14" s="30" t="s">
        <v>57</v>
      </c>
      <c r="C14" s="2" t="s">
        <v>47</v>
      </c>
      <c r="D14" s="80">
        <v>2002</v>
      </c>
      <c r="E14" s="81">
        <v>3.4907407407407404E-3</v>
      </c>
    </row>
    <row r="15" spans="1:5" ht="24.95" customHeight="1" x14ac:dyDescent="0.2">
      <c r="A15" s="38">
        <v>13</v>
      </c>
      <c r="B15" s="30" t="s">
        <v>56</v>
      </c>
      <c r="C15" s="2" t="s">
        <v>47</v>
      </c>
      <c r="D15" s="80">
        <v>2002</v>
      </c>
      <c r="E15" s="81">
        <v>3.498842592592592E-3</v>
      </c>
    </row>
    <row r="16" spans="1:5" ht="24.95" customHeight="1" thickBot="1" x14ac:dyDescent="0.25">
      <c r="A16" s="39">
        <v>14</v>
      </c>
      <c r="B16" s="91" t="s">
        <v>58</v>
      </c>
      <c r="C16" s="4" t="s">
        <v>47</v>
      </c>
      <c r="D16" s="92">
        <v>2002</v>
      </c>
      <c r="E16" s="82">
        <v>3.530092592592592E-3</v>
      </c>
    </row>
    <row r="17" spans="1:5" x14ac:dyDescent="0.2">
      <c r="A17" s="46"/>
      <c r="B17" s="41"/>
      <c r="C17" s="42"/>
      <c r="D17" s="47"/>
      <c r="E17" s="42"/>
    </row>
  </sheetData>
  <autoFilter ref="A2:E2" xr:uid="{00000000-0009-0000-0000-000005000000}"/>
  <sortState ref="A3:E17">
    <sortCondition ref="E4:E17"/>
  </sortState>
  <mergeCells count="1">
    <mergeCell ref="B1:C1"/>
  </mergeCells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/>
  <dimension ref="A1:E13"/>
  <sheetViews>
    <sheetView tabSelected="1" workbookViewId="0">
      <selection activeCell="A2" sqref="A2"/>
    </sheetView>
  </sheetViews>
  <sheetFormatPr defaultColWidth="11" defaultRowHeight="12.75" x14ac:dyDescent="0.2"/>
  <cols>
    <col min="1" max="1" width="7.25" customWidth="1"/>
    <col min="2" max="2" width="13.125" customWidth="1"/>
    <col min="3" max="3" width="4.125" style="20" customWidth="1"/>
    <col min="4" max="4" width="8.125" customWidth="1"/>
    <col min="5" max="5" width="10.75" style="20"/>
  </cols>
  <sheetData>
    <row r="1" spans="1:5" ht="24.95" customHeight="1" thickBot="1" x14ac:dyDescent="0.25">
      <c r="A1" s="84" t="s">
        <v>94</v>
      </c>
      <c r="B1" s="108" t="s">
        <v>1</v>
      </c>
      <c r="C1" s="110"/>
    </row>
    <row r="2" spans="1:5" ht="24.95" customHeight="1" thickBot="1" x14ac:dyDescent="0.25">
      <c r="A2" s="102" t="s">
        <v>80</v>
      </c>
      <c r="B2" s="31" t="s">
        <v>10</v>
      </c>
      <c r="C2" s="31"/>
      <c r="D2" s="32" t="s">
        <v>11</v>
      </c>
      <c r="E2" s="103" t="s">
        <v>82</v>
      </c>
    </row>
    <row r="3" spans="1:5" ht="24.95" customHeight="1" x14ac:dyDescent="0.2">
      <c r="A3" s="33">
        <v>1</v>
      </c>
      <c r="B3" s="89" t="s">
        <v>66</v>
      </c>
      <c r="C3" s="3" t="s">
        <v>48</v>
      </c>
      <c r="D3" s="90">
        <v>1991</v>
      </c>
      <c r="E3" s="87">
        <v>3.4270833333333336E-3</v>
      </c>
    </row>
    <row r="4" spans="1:5" ht="24.95" customHeight="1" x14ac:dyDescent="0.2">
      <c r="A4" s="34">
        <v>2</v>
      </c>
      <c r="B4" s="12" t="s">
        <v>31</v>
      </c>
      <c r="C4" s="2" t="s">
        <v>48</v>
      </c>
      <c r="D4" s="79">
        <v>1998</v>
      </c>
      <c r="E4" s="81">
        <v>3.445601851851852E-3</v>
      </c>
    </row>
    <row r="5" spans="1:5" ht="24.95" customHeight="1" x14ac:dyDescent="0.2">
      <c r="A5" s="34">
        <v>3</v>
      </c>
      <c r="B5" s="12" t="s">
        <v>37</v>
      </c>
      <c r="C5" s="2" t="s">
        <v>48</v>
      </c>
      <c r="D5" s="79">
        <v>1999</v>
      </c>
      <c r="E5" s="81">
        <v>3.5648148148148154E-3</v>
      </c>
    </row>
    <row r="6" spans="1:5" ht="24.95" customHeight="1" x14ac:dyDescent="0.2">
      <c r="A6" s="34">
        <v>4</v>
      </c>
      <c r="B6" s="12" t="s">
        <v>32</v>
      </c>
      <c r="C6" s="2" t="s">
        <v>48</v>
      </c>
      <c r="D6" s="79">
        <v>2000</v>
      </c>
      <c r="E6" s="81">
        <v>3.5879629629629629E-3</v>
      </c>
    </row>
    <row r="7" spans="1:5" ht="24.95" customHeight="1" x14ac:dyDescent="0.2">
      <c r="A7" s="34">
        <v>5</v>
      </c>
      <c r="B7" s="30" t="s">
        <v>67</v>
      </c>
      <c r="C7" s="2" t="s">
        <v>48</v>
      </c>
      <c r="D7" s="80">
        <v>1996</v>
      </c>
      <c r="E7" s="81">
        <v>3.604166666666667E-3</v>
      </c>
    </row>
    <row r="8" spans="1:5" ht="24.95" customHeight="1" x14ac:dyDescent="0.2">
      <c r="A8" s="34">
        <v>6</v>
      </c>
      <c r="B8" s="12" t="s">
        <v>36</v>
      </c>
      <c r="C8" s="2" t="s">
        <v>48</v>
      </c>
      <c r="D8" s="79">
        <v>1999</v>
      </c>
      <c r="E8" s="81">
        <v>3.6585648148148146E-3</v>
      </c>
    </row>
    <row r="9" spans="1:5" ht="24.95" customHeight="1" x14ac:dyDescent="0.2">
      <c r="A9" s="34">
        <v>7</v>
      </c>
      <c r="B9" s="12" t="s">
        <v>34</v>
      </c>
      <c r="C9" s="2" t="s">
        <v>48</v>
      </c>
      <c r="D9" s="79">
        <v>2000</v>
      </c>
      <c r="E9" s="81">
        <v>3.681712962962963E-3</v>
      </c>
    </row>
    <row r="10" spans="1:5" ht="24.95" customHeight="1" x14ac:dyDescent="0.2">
      <c r="A10" s="34">
        <v>8</v>
      </c>
      <c r="B10" s="12" t="s">
        <v>35</v>
      </c>
      <c r="C10" s="2" t="s">
        <v>48</v>
      </c>
      <c r="D10" s="79">
        <v>1998</v>
      </c>
      <c r="E10" s="81">
        <v>3.8124999999999999E-3</v>
      </c>
    </row>
    <row r="11" spans="1:5" ht="24.95" customHeight="1" x14ac:dyDescent="0.2">
      <c r="A11" s="34">
        <v>9</v>
      </c>
      <c r="B11" s="12" t="s">
        <v>33</v>
      </c>
      <c r="C11" s="2" t="s">
        <v>48</v>
      </c>
      <c r="D11" s="79">
        <v>2000</v>
      </c>
      <c r="E11" s="81">
        <v>3.8622685185185184E-3</v>
      </c>
    </row>
    <row r="12" spans="1:5" ht="24.95" customHeight="1" x14ac:dyDescent="0.2">
      <c r="A12" s="34">
        <v>10</v>
      </c>
      <c r="B12" s="30" t="s">
        <v>85</v>
      </c>
      <c r="C12" s="36" t="s">
        <v>86</v>
      </c>
      <c r="D12" s="80">
        <v>2000</v>
      </c>
      <c r="E12" s="81">
        <v>3.8692129629629628E-3</v>
      </c>
    </row>
    <row r="13" spans="1:5" ht="24.95" customHeight="1" thickBot="1" x14ac:dyDescent="0.25">
      <c r="A13" s="35">
        <v>11</v>
      </c>
      <c r="B13" s="91" t="s">
        <v>68</v>
      </c>
      <c r="C13" s="4" t="s">
        <v>48</v>
      </c>
      <c r="D13" s="92">
        <v>2000</v>
      </c>
      <c r="E13" s="82">
        <v>4.2199074074074075E-3</v>
      </c>
    </row>
  </sheetData>
  <autoFilter ref="A2:E2" xr:uid="{00000000-0009-0000-0000-000006000000}"/>
  <sortState ref="A3:E13">
    <sortCondition ref="E4:E13"/>
  </sortState>
  <mergeCells count="1">
    <mergeCell ref="B1:C1"/>
  </mergeCells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/>
  <dimension ref="A1:E21"/>
  <sheetViews>
    <sheetView workbookViewId="0">
      <selection activeCell="F6" sqref="F6"/>
    </sheetView>
  </sheetViews>
  <sheetFormatPr defaultColWidth="11" defaultRowHeight="12.75" x14ac:dyDescent="0.2"/>
  <cols>
    <col min="1" max="1" width="7.25" style="44" customWidth="1"/>
    <col min="2" max="2" width="13.25" customWidth="1"/>
    <col min="3" max="3" width="4" style="20" customWidth="1"/>
    <col min="4" max="4" width="8.125" customWidth="1"/>
    <col min="5" max="5" width="10.75" style="20"/>
  </cols>
  <sheetData>
    <row r="1" spans="1:5" ht="24.95" customHeight="1" thickBot="1" x14ac:dyDescent="0.25">
      <c r="A1" s="45" t="s">
        <v>92</v>
      </c>
      <c r="B1" s="111" t="s">
        <v>93</v>
      </c>
      <c r="C1" s="110"/>
    </row>
    <row r="2" spans="1:5" ht="24.95" customHeight="1" thickBot="1" x14ac:dyDescent="0.25">
      <c r="A2" s="104" t="s">
        <v>88</v>
      </c>
      <c r="B2" s="43" t="s">
        <v>10</v>
      </c>
      <c r="C2" s="31"/>
      <c r="D2" s="78" t="s">
        <v>11</v>
      </c>
      <c r="E2" s="94" t="s">
        <v>87</v>
      </c>
    </row>
    <row r="3" spans="1:5" ht="24.95" customHeight="1" x14ac:dyDescent="0.2">
      <c r="A3" s="37">
        <v>1</v>
      </c>
      <c r="B3" s="85" t="s">
        <v>14</v>
      </c>
      <c r="C3" s="3" t="s">
        <v>47</v>
      </c>
      <c r="D3" s="86">
        <v>2000</v>
      </c>
      <c r="E3" s="87">
        <v>2.9745370370370373E-3</v>
      </c>
    </row>
    <row r="4" spans="1:5" ht="24.95" customHeight="1" x14ac:dyDescent="0.2">
      <c r="A4" s="38">
        <v>2</v>
      </c>
      <c r="B4" s="12" t="s">
        <v>22</v>
      </c>
      <c r="C4" s="2" t="s">
        <v>47</v>
      </c>
      <c r="D4" s="79">
        <v>1999</v>
      </c>
      <c r="E4" s="81">
        <v>2.9780092592592588E-3</v>
      </c>
    </row>
    <row r="5" spans="1:5" ht="24.95" customHeight="1" x14ac:dyDescent="0.2">
      <c r="A5" s="38">
        <v>3</v>
      </c>
      <c r="B5" s="12" t="s">
        <v>16</v>
      </c>
      <c r="C5" s="2" t="s">
        <v>47</v>
      </c>
      <c r="D5" s="79">
        <v>1999</v>
      </c>
      <c r="E5" s="81">
        <v>2.9814814814814812E-3</v>
      </c>
    </row>
    <row r="6" spans="1:5" ht="24.95" customHeight="1" x14ac:dyDescent="0.2">
      <c r="A6" s="38">
        <v>4</v>
      </c>
      <c r="B6" s="12" t="s">
        <v>19</v>
      </c>
      <c r="C6" s="2" t="s">
        <v>47</v>
      </c>
      <c r="D6" s="79">
        <v>2000</v>
      </c>
      <c r="E6" s="81">
        <v>3.0300925925925925E-3</v>
      </c>
    </row>
    <row r="7" spans="1:5" ht="24.95" customHeight="1" x14ac:dyDescent="0.2">
      <c r="A7" s="38">
        <v>5</v>
      </c>
      <c r="B7" s="12" t="s">
        <v>12</v>
      </c>
      <c r="C7" s="2" t="s">
        <v>47</v>
      </c>
      <c r="D7" s="79">
        <v>1999</v>
      </c>
      <c r="E7" s="81">
        <v>3.0370370370370364E-3</v>
      </c>
    </row>
    <row r="8" spans="1:5" ht="24.95" customHeight="1" x14ac:dyDescent="0.2">
      <c r="A8" s="38">
        <v>6</v>
      </c>
      <c r="B8" s="12" t="s">
        <v>20</v>
      </c>
      <c r="C8" s="2" t="s">
        <v>47</v>
      </c>
      <c r="D8" s="79">
        <v>2000</v>
      </c>
      <c r="E8" s="81">
        <v>3.0624999999999997E-3</v>
      </c>
    </row>
    <row r="9" spans="1:5" ht="24.95" customHeight="1" x14ac:dyDescent="0.2">
      <c r="A9" s="38">
        <v>7</v>
      </c>
      <c r="B9" s="30" t="s">
        <v>69</v>
      </c>
      <c r="C9" s="2" t="s">
        <v>47</v>
      </c>
      <c r="D9" s="80">
        <v>2000</v>
      </c>
      <c r="E9" s="81">
        <v>3.158564814814815E-3</v>
      </c>
    </row>
    <row r="10" spans="1:5" ht="24.95" customHeight="1" x14ac:dyDescent="0.2">
      <c r="A10" s="38">
        <v>8</v>
      </c>
      <c r="B10" s="30" t="s">
        <v>70</v>
      </c>
      <c r="C10" s="2" t="s">
        <v>47</v>
      </c>
      <c r="D10" s="80">
        <v>1998</v>
      </c>
      <c r="E10" s="81">
        <v>3.1631944444444442E-3</v>
      </c>
    </row>
    <row r="11" spans="1:5" ht="24.95" customHeight="1" x14ac:dyDescent="0.2">
      <c r="A11" s="38">
        <v>9</v>
      </c>
      <c r="B11" s="12" t="s">
        <v>21</v>
      </c>
      <c r="C11" s="2" t="s">
        <v>47</v>
      </c>
      <c r="D11" s="79">
        <v>1997</v>
      </c>
      <c r="E11" s="81">
        <v>3.166666666666667E-3</v>
      </c>
    </row>
    <row r="12" spans="1:5" ht="24.95" customHeight="1" x14ac:dyDescent="0.2">
      <c r="A12" s="38">
        <v>10</v>
      </c>
      <c r="B12" s="30" t="s">
        <v>71</v>
      </c>
      <c r="C12" s="2" t="s">
        <v>47</v>
      </c>
      <c r="D12" s="80">
        <v>2000</v>
      </c>
      <c r="E12" s="81">
        <v>3.1932870370370374E-3</v>
      </c>
    </row>
    <row r="13" spans="1:5" ht="24.95" customHeight="1" x14ac:dyDescent="0.2">
      <c r="A13" s="38">
        <v>11</v>
      </c>
      <c r="B13" s="12" t="s">
        <v>18</v>
      </c>
      <c r="C13" s="2" t="s">
        <v>47</v>
      </c>
      <c r="D13" s="79">
        <v>2000</v>
      </c>
      <c r="E13" s="81">
        <v>3.2071759259259258E-3</v>
      </c>
    </row>
    <row r="14" spans="1:5" ht="24.95" customHeight="1" x14ac:dyDescent="0.2">
      <c r="A14" s="38">
        <v>12</v>
      </c>
      <c r="B14" s="12" t="s">
        <v>15</v>
      </c>
      <c r="C14" s="2" t="s">
        <v>47</v>
      </c>
      <c r="D14" s="79">
        <v>1998</v>
      </c>
      <c r="E14" s="81">
        <v>3.2199074074074074E-3</v>
      </c>
    </row>
    <row r="15" spans="1:5" ht="24.95" customHeight="1" x14ac:dyDescent="0.2">
      <c r="A15" s="38">
        <v>13</v>
      </c>
      <c r="B15" s="30" t="s">
        <v>74</v>
      </c>
      <c r="C15" s="2" t="s">
        <v>47</v>
      </c>
      <c r="D15" s="80">
        <v>1999</v>
      </c>
      <c r="E15" s="81">
        <v>3.2256944444444442E-3</v>
      </c>
    </row>
    <row r="16" spans="1:5" ht="24.95" customHeight="1" x14ac:dyDescent="0.2">
      <c r="A16" s="38">
        <v>14</v>
      </c>
      <c r="B16" s="12" t="s">
        <v>17</v>
      </c>
      <c r="C16" s="2" t="s">
        <v>47</v>
      </c>
      <c r="D16" s="79">
        <v>1999</v>
      </c>
      <c r="E16" s="81">
        <v>3.2488425925925931E-3</v>
      </c>
    </row>
    <row r="17" spans="1:5" ht="24.95" customHeight="1" x14ac:dyDescent="0.2">
      <c r="A17" s="38">
        <v>15</v>
      </c>
      <c r="B17" s="30" t="s">
        <v>73</v>
      </c>
      <c r="C17" s="2" t="s">
        <v>47</v>
      </c>
      <c r="D17" s="80">
        <v>2000</v>
      </c>
      <c r="E17" s="81">
        <v>3.2974537037037035E-3</v>
      </c>
    </row>
    <row r="18" spans="1:5" ht="24.95" customHeight="1" x14ac:dyDescent="0.2">
      <c r="A18" s="38">
        <v>16</v>
      </c>
      <c r="B18" s="30" t="s">
        <v>72</v>
      </c>
      <c r="C18" s="2" t="s">
        <v>47</v>
      </c>
      <c r="D18" s="80">
        <v>2000</v>
      </c>
      <c r="E18" s="81">
        <v>3.3958333333333327E-3</v>
      </c>
    </row>
    <row r="19" spans="1:5" ht="24.95" customHeight="1" thickBot="1" x14ac:dyDescent="0.25">
      <c r="A19" s="39">
        <v>17</v>
      </c>
      <c r="B19" s="48" t="s">
        <v>13</v>
      </c>
      <c r="C19" s="4" t="s">
        <v>47</v>
      </c>
      <c r="D19" s="88">
        <v>2000</v>
      </c>
      <c r="E19" s="82">
        <v>3.5092592592592593E-3</v>
      </c>
    </row>
    <row r="20" spans="1:5" x14ac:dyDescent="0.2">
      <c r="B20" s="40"/>
      <c r="C20" s="42"/>
      <c r="D20" s="40"/>
      <c r="E20" s="42"/>
    </row>
    <row r="21" spans="1:5" x14ac:dyDescent="0.2">
      <c r="B21" s="40"/>
      <c r="C21" s="42"/>
      <c r="D21" s="40"/>
      <c r="E21" s="42"/>
    </row>
  </sheetData>
  <autoFilter ref="A2:E2" xr:uid="{00000000-0009-0000-0000-000007000000}"/>
  <sortState ref="A3:E19">
    <sortCondition ref="E4:E19"/>
  </sortState>
  <mergeCells count="1">
    <mergeCell ref="B1:C1"/>
  </mergeCells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DORKY</vt:lpstr>
      <vt:lpstr>DORCI</vt:lpstr>
      <vt:lpstr>Ž+JKY</vt:lpstr>
      <vt:lpstr>M+JŘI</vt:lpstr>
      <vt:lpstr>1500 DORKY</vt:lpstr>
      <vt:lpstr>1500 DORCI</vt:lpstr>
      <vt:lpstr>1500 Ž+JKY</vt:lpstr>
      <vt:lpstr>1500 M+JŘI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Koukal</dc:creator>
  <cp:lastModifiedBy>Jitka Bartoňová</cp:lastModifiedBy>
  <cp:lastPrinted>2018-09-14T09:50:02Z</cp:lastPrinted>
  <dcterms:created xsi:type="dcterms:W3CDTF">2018-09-10T16:51:10Z</dcterms:created>
  <dcterms:modified xsi:type="dcterms:W3CDTF">2019-09-11T14:44:33Z</dcterms:modified>
</cp:coreProperties>
</file>